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91" windowHeight="8412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<sst xmlns="http://schemas.openxmlformats.org/spreadsheetml/2006/main" count="683" uniqueCount="299">
  <si>
    <t>Varsity</t>
  </si>
  <si>
    <t>Team Pts</t>
  </si>
  <si>
    <t>Team Total /</t>
  </si>
  <si>
    <t>First Name</t>
  </si>
  <si>
    <t>Last Name</t>
  </si>
  <si>
    <t>Team Name</t>
  </si>
  <si>
    <t>Division</t>
  </si>
  <si>
    <t>Qzr Pts</t>
  </si>
  <si>
    <t>Qzr Avg</t>
  </si>
  <si>
    <t>Qzr Err</t>
  </si>
  <si>
    <t>Tot Quiz</t>
  </si>
  <si>
    <t>Q01</t>
  </si>
  <si>
    <t>S01 / E01</t>
  </si>
  <si>
    <t>Q02</t>
  </si>
  <si>
    <t>S02 / E02</t>
  </si>
  <si>
    <t>Q03</t>
  </si>
  <si>
    <t>S03 / E03</t>
  </si>
  <si>
    <t>Q04</t>
  </si>
  <si>
    <t>S04 / E04</t>
  </si>
  <si>
    <t>Q05</t>
  </si>
  <si>
    <t>S05 / E05</t>
  </si>
  <si>
    <t>Q06</t>
  </si>
  <si>
    <t>S0\6 / E06</t>
  </si>
  <si>
    <t xml:space="preserve">Don </t>
  </si>
  <si>
    <t>Robey</t>
  </si>
  <si>
    <t>Quizbusters</t>
  </si>
  <si>
    <t>Var Coach</t>
  </si>
  <si>
    <t xml:space="preserve">Murray </t>
  </si>
  <si>
    <t>Sherk</t>
  </si>
  <si>
    <t>Solid Food</t>
  </si>
  <si>
    <t xml:space="preserve">Clay </t>
  </si>
  <si>
    <t>Stanton</t>
  </si>
  <si>
    <t>DBQ 2</t>
  </si>
  <si>
    <t xml:space="preserve">Kathy </t>
  </si>
  <si>
    <t>Weieneth</t>
  </si>
  <si>
    <t>Aliens and Strangers</t>
  </si>
  <si>
    <t>Michelle</t>
  </si>
  <si>
    <t xml:space="preserve"> Gervais</t>
  </si>
  <si>
    <t>Bible Beast</t>
  </si>
  <si>
    <t xml:space="preserve">Paul </t>
  </si>
  <si>
    <t>Paternoster</t>
  </si>
  <si>
    <t>DBQ 1</t>
  </si>
  <si>
    <t>Berrien 1</t>
  </si>
  <si>
    <t>Sharon</t>
  </si>
  <si>
    <t xml:space="preserve"> Sunde</t>
  </si>
  <si>
    <t>RESPECT</t>
  </si>
  <si>
    <t>Berrien 2</t>
  </si>
  <si>
    <t>Kelly</t>
  </si>
  <si>
    <t xml:space="preserve"> Lossing</t>
  </si>
  <si>
    <t>HV Identity Crisis</t>
  </si>
  <si>
    <t xml:space="preserve"> Ashley </t>
  </si>
  <si>
    <t>Var Quizzer</t>
  </si>
  <si>
    <t xml:space="preserve">Michele </t>
  </si>
  <si>
    <t>Weidner</t>
  </si>
  <si>
    <t xml:space="preserve">John </t>
  </si>
  <si>
    <t>Talmage</t>
  </si>
  <si>
    <t>Abi</t>
  </si>
  <si>
    <t xml:space="preserve"> Hoyt</t>
  </si>
  <si>
    <t>Rachel</t>
  </si>
  <si>
    <t xml:space="preserve">Allie </t>
  </si>
  <si>
    <t>Greff</t>
  </si>
  <si>
    <t xml:space="preserve">Bryan </t>
  </si>
  <si>
    <t xml:space="preserve">Katie </t>
  </si>
  <si>
    <t>Shantz</t>
  </si>
  <si>
    <t xml:space="preserve">Alec </t>
  </si>
  <si>
    <t>Janowski</t>
  </si>
  <si>
    <t xml:space="preserve">Sam </t>
  </si>
  <si>
    <t>Spear</t>
  </si>
  <si>
    <t xml:space="preserve">Robert </t>
  </si>
  <si>
    <t>Murphy</t>
  </si>
  <si>
    <t xml:space="preserve">Jessica </t>
  </si>
  <si>
    <t>Matthews</t>
  </si>
  <si>
    <t xml:space="preserve">Jordan </t>
  </si>
  <si>
    <t>Hatfield</t>
  </si>
  <si>
    <t xml:space="preserve">Timothy </t>
  </si>
  <si>
    <t>Judge</t>
  </si>
  <si>
    <t xml:space="preserve">Rachel </t>
  </si>
  <si>
    <t>Kylie</t>
  </si>
  <si>
    <t xml:space="preserve"> Wampler</t>
  </si>
  <si>
    <t xml:space="preserve">Haley </t>
  </si>
  <si>
    <t>Jacob</t>
  </si>
  <si>
    <t xml:space="preserve"> Boggioni</t>
  </si>
  <si>
    <t>Daniel</t>
  </si>
  <si>
    <t>Sierra</t>
  </si>
  <si>
    <t xml:space="preserve"> Severt</t>
  </si>
  <si>
    <t>Dani</t>
  </si>
  <si>
    <t xml:space="preserve"> Mellinger</t>
  </si>
  <si>
    <t xml:space="preserve">Brad </t>
  </si>
  <si>
    <t>Wurzel</t>
  </si>
  <si>
    <t>Bailey</t>
  </si>
  <si>
    <t xml:space="preserve"> Wamsley</t>
  </si>
  <si>
    <t xml:space="preserve">Julie </t>
  </si>
  <si>
    <t>Oblak</t>
  </si>
  <si>
    <t>Kaitlyn</t>
  </si>
  <si>
    <t xml:space="preserve"> Adams</t>
  </si>
  <si>
    <t xml:space="preserve">Mary Ann </t>
  </si>
  <si>
    <t>Otterbein</t>
  </si>
  <si>
    <t>Sarah</t>
  </si>
  <si>
    <t>Olah</t>
  </si>
  <si>
    <t>Grace</t>
  </si>
  <si>
    <t xml:space="preserve">Michelle </t>
  </si>
  <si>
    <t>Lewellyn</t>
  </si>
  <si>
    <t xml:space="preserve">Brian </t>
  </si>
  <si>
    <t xml:space="preserve">Steven </t>
  </si>
  <si>
    <t>Brooklyn</t>
  </si>
  <si>
    <t xml:space="preserve"> Buckholt</t>
  </si>
  <si>
    <t>Marcia</t>
  </si>
  <si>
    <t xml:space="preserve"> Drabek</t>
  </si>
  <si>
    <t>Jonathan</t>
  </si>
  <si>
    <t xml:space="preserve">Jennah </t>
  </si>
  <si>
    <t>Junior Varsity</t>
  </si>
  <si>
    <t>Dawn</t>
  </si>
  <si>
    <t xml:space="preserve"> Paternoster</t>
  </si>
  <si>
    <t>JV Coach</t>
  </si>
  <si>
    <t xml:space="preserve">Mary </t>
  </si>
  <si>
    <t>Gedlen</t>
  </si>
  <si>
    <t>HV Ministering Spirits</t>
  </si>
  <si>
    <t>Cathy</t>
  </si>
  <si>
    <t xml:space="preserve"> Buiten</t>
  </si>
  <si>
    <t>COVE Shock 'n Awe</t>
  </si>
  <si>
    <t>Maurice</t>
  </si>
  <si>
    <t xml:space="preserve"> Winfield</t>
  </si>
  <si>
    <t>OBQA-Prepare Your Minds</t>
  </si>
  <si>
    <t>Michael</t>
  </si>
  <si>
    <t>Blair</t>
  </si>
  <si>
    <t>HV Crosspointe</t>
  </si>
  <si>
    <t xml:space="preserve">Janet </t>
  </si>
  <si>
    <t>Thompson</t>
  </si>
  <si>
    <t>ZION</t>
  </si>
  <si>
    <t>Bruce</t>
  </si>
  <si>
    <t>GOD'S PROMISE</t>
  </si>
  <si>
    <t>Brenda</t>
  </si>
  <si>
    <t xml:space="preserve"> Kidd</t>
  </si>
  <si>
    <t>Belize Bible Quiz Youth</t>
  </si>
  <si>
    <t>Gloria</t>
  </si>
  <si>
    <t xml:space="preserve"> Mayer</t>
  </si>
  <si>
    <t>JV Quizzer</t>
  </si>
  <si>
    <t xml:space="preserve">Anna </t>
  </si>
  <si>
    <t xml:space="preserve">Julia </t>
  </si>
  <si>
    <t>Elmers</t>
  </si>
  <si>
    <t xml:space="preserve">Mike </t>
  </si>
  <si>
    <t>Dempster</t>
  </si>
  <si>
    <t>Laura</t>
  </si>
  <si>
    <t>Dykstra</t>
  </si>
  <si>
    <t>Adam</t>
  </si>
  <si>
    <t xml:space="preserve"> Ferguson</t>
  </si>
  <si>
    <t>Mark</t>
  </si>
  <si>
    <t xml:space="preserve"> Thompson</t>
  </si>
  <si>
    <t>Dennis</t>
  </si>
  <si>
    <t xml:space="preserve"> Sanchez</t>
  </si>
  <si>
    <t>Josh</t>
  </si>
  <si>
    <t>Ferrand</t>
  </si>
  <si>
    <t xml:space="preserve">Hannah </t>
  </si>
  <si>
    <t>Trombley</t>
  </si>
  <si>
    <t>Ursula</t>
  </si>
  <si>
    <t xml:space="preserve"> Hussey</t>
  </si>
  <si>
    <t>Elijah</t>
  </si>
  <si>
    <t xml:space="preserve"> Emmer</t>
  </si>
  <si>
    <t>Savannah</t>
  </si>
  <si>
    <t xml:space="preserve"> Harris</t>
  </si>
  <si>
    <t xml:space="preserve">Rachael </t>
  </si>
  <si>
    <t>R.J.</t>
  </si>
  <si>
    <t xml:space="preserve"> Scott</t>
  </si>
  <si>
    <t xml:space="preserve">Makhi </t>
  </si>
  <si>
    <t>Jackson</t>
  </si>
  <si>
    <t>Cole</t>
  </si>
  <si>
    <t>Sara</t>
  </si>
  <si>
    <t xml:space="preserve">Matthew </t>
  </si>
  <si>
    <t>Reed</t>
  </si>
  <si>
    <t xml:space="preserve"> Schult</t>
  </si>
  <si>
    <t>Jensyn</t>
  </si>
  <si>
    <t xml:space="preserve"> Cousins</t>
  </si>
  <si>
    <t>Lilli</t>
  </si>
  <si>
    <t xml:space="preserve"> Neumann</t>
  </si>
  <si>
    <t>Nathan</t>
  </si>
  <si>
    <t xml:space="preserve"> Francour</t>
  </si>
  <si>
    <t>Walter</t>
  </si>
  <si>
    <t xml:space="preserve"> Krueger</t>
  </si>
  <si>
    <t>Mandy</t>
  </si>
  <si>
    <t xml:space="preserve"> Vosburgh</t>
  </si>
  <si>
    <t>Mari-Lee</t>
  </si>
  <si>
    <t>James</t>
  </si>
  <si>
    <t>Smith</t>
  </si>
  <si>
    <t>Ki-Ana</t>
  </si>
  <si>
    <t xml:space="preserve"> Moody</t>
  </si>
  <si>
    <t>Chelsie</t>
  </si>
  <si>
    <t xml:space="preserve"> Soberanis</t>
  </si>
  <si>
    <t>Carson</t>
  </si>
  <si>
    <t xml:space="preserve"> Perrote</t>
  </si>
  <si>
    <t>Hope</t>
  </si>
  <si>
    <t xml:space="preserve"> Vaughan</t>
  </si>
  <si>
    <t>Little League</t>
  </si>
  <si>
    <t>Alena</t>
  </si>
  <si>
    <t xml:space="preserve"> Smith</t>
  </si>
  <si>
    <t>OBQA-Same Attitude</t>
  </si>
  <si>
    <t>LL Coach</t>
  </si>
  <si>
    <t xml:space="preserve">Cheryl </t>
  </si>
  <si>
    <t>We Do Not Shrink Back</t>
  </si>
  <si>
    <t xml:space="preserve">Karen </t>
  </si>
  <si>
    <t>Palasek</t>
  </si>
  <si>
    <t>Word Girls +1</t>
  </si>
  <si>
    <t>Bruning</t>
  </si>
  <si>
    <t>OBQA-Not Ashamed</t>
  </si>
  <si>
    <t xml:space="preserve">Charlotte </t>
  </si>
  <si>
    <t>DBQ BFF Brothers, Fearless &amp; Faithful</t>
  </si>
  <si>
    <t>Debbie</t>
  </si>
  <si>
    <t xml:space="preserve"> Hiles</t>
  </si>
  <si>
    <t>Bible Beasties</t>
  </si>
  <si>
    <t>Mike</t>
  </si>
  <si>
    <t>Bell Creek Quizateers</t>
  </si>
  <si>
    <t>Berrien</t>
  </si>
  <si>
    <t xml:space="preserve">Scott </t>
  </si>
  <si>
    <t>HV Angels of the Battlefield</t>
  </si>
  <si>
    <t xml:space="preserve">Michael </t>
  </si>
  <si>
    <t>HV Crosspointe</t>
  </si>
  <si>
    <t xml:space="preserve">Matt </t>
  </si>
  <si>
    <t>DBQ Cloud of Witnesses</t>
  </si>
  <si>
    <t xml:space="preserve"> Arthurs</t>
  </si>
  <si>
    <t>Belize Bible Quiz Kids</t>
  </si>
  <si>
    <t xml:space="preserve">Jared </t>
  </si>
  <si>
    <t>LL Quizzer</t>
  </si>
  <si>
    <t xml:space="preserve">Deepti </t>
  </si>
  <si>
    <t>Nelson</t>
  </si>
  <si>
    <t>Jadyn</t>
  </si>
  <si>
    <t xml:space="preserve">Olivia </t>
  </si>
  <si>
    <t xml:space="preserve">Tori </t>
  </si>
  <si>
    <t xml:space="preserve">Blake </t>
  </si>
  <si>
    <t>Corbin</t>
  </si>
  <si>
    <t xml:space="preserve"> Ford</t>
  </si>
  <si>
    <t xml:space="preserve">Sanjit </t>
  </si>
  <si>
    <t xml:space="preserve">Will </t>
  </si>
  <si>
    <t xml:space="preserve">Seth </t>
  </si>
  <si>
    <t>Strawsbaugh</t>
  </si>
  <si>
    <t>Cousins</t>
  </si>
  <si>
    <t>Russ</t>
  </si>
  <si>
    <t>Gifford</t>
  </si>
  <si>
    <t>Amaya</t>
  </si>
  <si>
    <t xml:space="preserve"> Branson</t>
  </si>
  <si>
    <t xml:space="preserve">Madeline </t>
  </si>
  <si>
    <t xml:space="preserve">Josie </t>
  </si>
  <si>
    <t>Lossing</t>
  </si>
  <si>
    <t>Matthew</t>
  </si>
  <si>
    <t xml:space="preserve">Lydia </t>
  </si>
  <si>
    <t xml:space="preserve">Jake </t>
  </si>
  <si>
    <t>Seneker</t>
  </si>
  <si>
    <t xml:space="preserve">Natalie </t>
  </si>
  <si>
    <t>Bandy</t>
  </si>
  <si>
    <t xml:space="preserve">Austin </t>
  </si>
  <si>
    <t>Cantrell</t>
  </si>
  <si>
    <t xml:space="preserve">Bethany </t>
  </si>
  <si>
    <t>Dubs</t>
  </si>
  <si>
    <t xml:space="preserve">Hailey </t>
  </si>
  <si>
    <t>Ziegler</t>
  </si>
  <si>
    <t>Zack</t>
  </si>
  <si>
    <t xml:space="preserve">Kennan </t>
  </si>
  <si>
    <t xml:space="preserve">Hanna </t>
  </si>
  <si>
    <t>Rellar</t>
  </si>
  <si>
    <t>Wesley</t>
  </si>
  <si>
    <t xml:space="preserve"> Molhoek</t>
  </si>
  <si>
    <t>Ashley</t>
  </si>
  <si>
    <t>Loy</t>
  </si>
  <si>
    <t xml:space="preserve">Owen </t>
  </si>
  <si>
    <t>Parker</t>
  </si>
  <si>
    <t>Payton</t>
  </si>
  <si>
    <t xml:space="preserve"> Wamsley </t>
  </si>
  <si>
    <t xml:space="preserve">Margaret </t>
  </si>
  <si>
    <t xml:space="preserve">Jason </t>
  </si>
  <si>
    <t xml:space="preserve">Ashton </t>
  </si>
  <si>
    <t>Sargent</t>
  </si>
  <si>
    <t xml:space="preserve">Alexis </t>
  </si>
  <si>
    <t>Bell</t>
  </si>
  <si>
    <t>Glenford</t>
  </si>
  <si>
    <t xml:space="preserve"> Bermudez Jr.</t>
  </si>
  <si>
    <t xml:space="preserve">Jeremy </t>
  </si>
  <si>
    <t>McSwain</t>
  </si>
  <si>
    <t xml:space="preserve"> Williams</t>
  </si>
  <si>
    <t>Anisia</t>
  </si>
  <si>
    <t xml:space="preserve"> Gordon</t>
  </si>
  <si>
    <t>Vaughan</t>
  </si>
  <si>
    <t>Tyler</t>
  </si>
  <si>
    <t>Contreras</t>
  </si>
  <si>
    <t xml:space="preserve">Pam </t>
  </si>
  <si>
    <t>Zgheib</t>
  </si>
  <si>
    <t xml:space="preserve">Laura </t>
  </si>
  <si>
    <t xml:space="preserve">Elizabeth </t>
  </si>
  <si>
    <t xml:space="preserve">Kennedy </t>
  </si>
  <si>
    <t>Wheeler</t>
  </si>
  <si>
    <t>Alexus</t>
  </si>
  <si>
    <t xml:space="preserve"> Eggleton</t>
  </si>
  <si>
    <t xml:space="preserve">Joey </t>
  </si>
  <si>
    <t xml:space="preserve">Micah </t>
  </si>
  <si>
    <t>Farrand</t>
  </si>
  <si>
    <t xml:space="preserve">Joseph </t>
  </si>
  <si>
    <t>Contearas</t>
  </si>
  <si>
    <t>David</t>
  </si>
  <si>
    <t xml:space="preserve"> Hauze</t>
  </si>
  <si>
    <t xml:space="preserve"> Howell</t>
  </si>
  <si>
    <t>Joshua</t>
  </si>
  <si>
    <t xml:space="preserve"> Howard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</si>
</sst>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8"/>
      <color indexed="9"/>
      <name val="Arial"/>
      <charset val="134"/>
    </font>
    <font>
      <sz val="10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indexed="14"/>
        <bgColor indexed="14"/>
      </patternFill>
    </fill>
    <fill>
      <patternFill patternType="gray0625">
        <fgColor indexed="22"/>
        <bgColor indexed="22"/>
      </patternFill>
    </fill>
    <fill>
      <patternFill patternType="gray0625">
        <fgColor indexed="14"/>
        <bgColor indexed="14"/>
      </patternFill>
    </fill>
    <fill>
      <patternFill patternType="solid">
        <fgColor indexed="11"/>
        <bgColor indexed="11"/>
      </patternFill>
    </fill>
    <fill>
      <patternFill patternType="lightDown">
        <fgColor indexed="22"/>
        <bgColor indexed="22"/>
      </patternFill>
    </fill>
    <fill>
      <patternFill patternType="lightDown">
        <fgColor indexed="13"/>
        <bgColor indexed="13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13"/>
      </patternFill>
    </fill>
    <fill>
      <patternFill patternType="lightDown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protection locked="0"/>
    </xf>
    <xf numFmtId="0" fontId="4" fillId="5" borderId="1" xfId="0" applyFont="1" applyFill="1" applyBorder="1" applyAlignment="1">
      <alignment horizontal="left"/>
    </xf>
    <xf numFmtId="3" fontId="3" fillId="6" borderId="1" xfId="0" applyNumberFormat="1" applyFont="1" applyFill="1" applyBorder="1" applyAlignment="1" applyProtection="1">
      <alignment horizontal="center"/>
      <protection locked="0"/>
    </xf>
    <xf numFmtId="3" fontId="3" fillId="5" borderId="1" xfId="0" applyNumberFormat="1" applyFont="1" applyFill="1" applyBorder="1" applyAlignment="1">
      <alignment horizontal="right"/>
    </xf>
    <xf numFmtId="3" fontId="3" fillId="7" borderId="1" xfId="0" applyNumberFormat="1" applyFont="1" applyFill="1" applyBorder="1" applyAlignment="1" applyProtection="1">
      <alignment horizontal="center"/>
    </xf>
    <xf numFmtId="3" fontId="3" fillId="7" borderId="1" xfId="0" applyNumberFormat="1" applyFont="1" applyFill="1" applyBorder="1" applyAlignment="1" applyProtection="1">
      <alignment horizontal="right"/>
    </xf>
    <xf numFmtId="0" fontId="3" fillId="5" borderId="1" xfId="0" applyFont="1" applyFill="1" applyBorder="1" applyAlignment="1">
      <alignment horizontal="left"/>
    </xf>
    <xf numFmtId="3" fontId="3" fillId="6" borderId="2" xfId="0" applyNumberFormat="1" applyFont="1" applyFill="1" applyBorder="1" applyAlignment="1" applyProtection="1">
      <alignment horizontal="center"/>
      <protection locked="0"/>
    </xf>
    <xf numFmtId="3" fontId="3" fillId="7" borderId="2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protection locked="0"/>
    </xf>
    <xf numFmtId="0" fontId="4" fillId="8" borderId="1" xfId="0" applyFont="1" applyFill="1" applyBorder="1" applyAlignment="1" applyProtection="1">
      <alignment horizontal="left"/>
      <protection locked="0"/>
    </xf>
    <xf numFmtId="0" fontId="3" fillId="8" borderId="1" xfId="0" applyFont="1" applyFill="1" applyBorder="1" applyAlignment="1" applyProtection="1">
      <alignment horizontal="left"/>
      <protection locked="0"/>
    </xf>
    <xf numFmtId="3" fontId="3" fillId="9" borderId="1" xfId="0" applyNumberFormat="1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right"/>
    </xf>
    <xf numFmtId="2" fontId="3" fillId="10" borderId="1" xfId="0" applyNumberFormat="1" applyFont="1" applyFill="1" applyBorder="1" applyAlignment="1">
      <alignment horizontal="right"/>
    </xf>
    <xf numFmtId="3" fontId="3" fillId="10" borderId="1" xfId="0" applyNumberFormat="1" applyFont="1" applyFill="1" applyBorder="1" applyAlignment="1">
      <alignment horizontal="right"/>
    </xf>
    <xf numFmtId="3" fontId="3" fillId="9" borderId="2" xfId="0" applyNumberFormat="1" applyFont="1" applyFill="1" applyBorder="1" applyAlignment="1" applyProtection="1">
      <alignment horizontal="center"/>
      <protection locked="0"/>
    </xf>
    <xf numFmtId="3" fontId="3" fillId="10" borderId="2" xfId="0" applyNumberFormat="1" applyFont="1" applyFill="1" applyBorder="1" applyAlignment="1">
      <alignment horizontal="right"/>
    </xf>
    <xf numFmtId="3" fontId="3" fillId="11" borderId="1" xfId="0" applyNumberFormat="1" applyFont="1" applyFill="1" applyBorder="1" applyAlignment="1" applyProtection="1">
      <alignment horizontal="center"/>
      <protection locked="0"/>
    </xf>
    <xf numFmtId="3" fontId="3" fillId="12" borderId="1" xfId="0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right"/>
    </xf>
    <xf numFmtId="3" fontId="4" fillId="6" borderId="1" xfId="0" applyNumberFormat="1" applyFont="1" applyFill="1" applyBorder="1" applyAlignment="1" applyProtection="1">
      <alignment horizontal="center"/>
      <protection locked="0"/>
    </xf>
    <xf numFmtId="3" fontId="4" fillId="9" borderId="1" xfId="0" applyNumberFormat="1" applyFont="1" applyFill="1" applyBorder="1" applyAlignment="1" applyProtection="1">
      <alignment horizontal="center"/>
      <protection locked="0"/>
    </xf>
    <xf numFmtId="3" fontId="3" fillId="6" borderId="1" xfId="0" applyNumberFormat="1" applyFont="1" applyFill="1" applyBorder="1" applyAlignment="1" applyProtection="1">
      <alignment horizontal="center"/>
    </xf>
    <xf numFmtId="3" fontId="4" fillId="7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3" fontId="3" fillId="7" borderId="1" xfId="0" applyNumberFormat="1" applyFont="1" applyFill="1" applyBorder="1" applyAlignment="1" applyProtection="1">
      <alignment horizontal="right"/>
      <protection locked="0"/>
    </xf>
    <xf numFmtId="3" fontId="3" fillId="7" borderId="2" xfId="0" applyNumberFormat="1" applyFont="1" applyFill="1" applyBorder="1" applyAlignment="1" applyProtection="1">
      <alignment horizontal="right"/>
      <protection locked="0"/>
    </xf>
    <xf numFmtId="3" fontId="4" fillId="7" borderId="2" xfId="0" applyNumberFormat="1" applyFont="1" applyFill="1" applyBorder="1" applyAlignment="1" applyProtection="1">
      <alignment horizontal="right"/>
      <protection locked="0"/>
    </xf>
    <xf numFmtId="3" fontId="4" fillId="7" borderId="2" xfId="0" applyNumberFormat="1" applyFont="1" applyFill="1" applyBorder="1" applyAlignment="1" applyProtection="1">
      <alignment horizontal="right"/>
    </xf>
    <xf numFmtId="3" fontId="3" fillId="9" borderId="1" xfId="0" applyNumberFormat="1" applyFont="1" applyFill="1" applyBorder="1" applyAlignment="1" applyProtection="1">
      <alignment horizontal="center"/>
    </xf>
    <xf numFmtId="3" fontId="3" fillId="8" borderId="1" xfId="0" applyNumberFormat="1" applyFont="1" applyFill="1" applyBorder="1" applyAlignment="1" applyProtection="1">
      <alignment horizontal="right"/>
      <protection locked="0"/>
    </xf>
    <xf numFmtId="3" fontId="3" fillId="13" borderId="1" xfId="0" applyNumberFormat="1" applyFont="1" applyFill="1" applyBorder="1" applyAlignment="1" applyProtection="1">
      <alignment horizontal="right"/>
      <protection locked="0"/>
    </xf>
    <xf numFmtId="3" fontId="3" fillId="8" borderId="2" xfId="0" applyNumberFormat="1" applyFont="1" applyFill="1" applyBorder="1" applyAlignment="1" applyProtection="1">
      <alignment horizontal="right"/>
      <protection locked="0"/>
    </xf>
    <xf numFmtId="3" fontId="3" fillId="13" borderId="2" xfId="0" applyNumberFormat="1" applyFont="1" applyFill="1" applyBorder="1" applyAlignment="1" applyProtection="1">
      <alignment horizontal="right"/>
      <protection locked="0"/>
    </xf>
    <xf numFmtId="3" fontId="4" fillId="8" borderId="1" xfId="0" applyNumberFormat="1" applyFont="1" applyFill="1" applyBorder="1" applyAlignment="1" applyProtection="1">
      <alignment horizontal="right"/>
      <protection locked="0"/>
    </xf>
    <xf numFmtId="3" fontId="4" fillId="13" borderId="1" xfId="0" applyNumberFormat="1" applyFont="1" applyFill="1" applyBorder="1" applyAlignment="1" applyProtection="1">
      <alignment horizontal="right"/>
      <protection locked="0"/>
    </xf>
    <xf numFmtId="3" fontId="4" fillId="8" borderId="2" xfId="0" applyNumberFormat="1" applyFont="1" applyFill="1" applyBorder="1" applyAlignment="1" applyProtection="1">
      <alignment horizontal="right"/>
      <protection locked="0"/>
    </xf>
    <xf numFmtId="3" fontId="4" fillId="13" borderId="2" xfId="0" applyNumberFormat="1" applyFont="1" applyFill="1" applyBorder="1" applyAlignment="1" applyProtection="1">
      <alignment horizontal="right"/>
      <protection locked="0"/>
    </xf>
    <xf numFmtId="3" fontId="3" fillId="14" borderId="1" xfId="0" applyNumberFormat="1" applyFont="1" applyFill="1" applyBorder="1" applyAlignment="1" applyProtection="1">
      <alignment horizontal="right"/>
      <protection locked="0"/>
    </xf>
    <xf numFmtId="3" fontId="3" fillId="12" borderId="2" xfId="0" applyNumberFormat="1" applyFont="1" applyFill="1" applyBorder="1" applyAlignment="1">
      <alignment horizontal="right"/>
    </xf>
    <xf numFmtId="0" fontId="4" fillId="8" borderId="0" xfId="0" applyFont="1" applyFill="1" applyBorder="1" applyAlignment="1" applyProtection="1">
      <alignment horizontal="left"/>
      <protection locked="0"/>
    </xf>
    <xf numFmtId="3" fontId="4" fillId="9" borderId="0" xfId="0" applyNumberFormat="1" applyFont="1" applyFill="1" applyBorder="1" applyAlignment="1" applyProtection="1">
      <alignment horizontal="center"/>
      <protection locked="0"/>
    </xf>
    <xf numFmtId="0" fontId="3" fillId="10" borderId="0" xfId="0" applyFont="1" applyFill="1" applyBorder="1" applyAlignment="1">
      <alignment horizontal="right"/>
    </xf>
    <xf numFmtId="2" fontId="3" fillId="10" borderId="0" xfId="0" applyNumberFormat="1" applyFont="1" applyFill="1" applyBorder="1" applyAlignment="1">
      <alignment horizontal="right"/>
    </xf>
    <xf numFmtId="3" fontId="3" fillId="10" borderId="0" xfId="0" applyNumberFormat="1" applyFont="1" applyFill="1" applyBorder="1" applyAlignment="1">
      <alignment horizontal="right"/>
    </xf>
    <xf numFmtId="0" fontId="3" fillId="8" borderId="0" xfId="0" applyFont="1" applyFill="1" applyBorder="1" applyAlignment="1" applyProtection="1">
      <alignment horizontal="left"/>
      <protection locked="0"/>
    </xf>
    <xf numFmtId="0" fontId="3" fillId="12" borderId="0" xfId="0" applyFont="1" applyFill="1" applyBorder="1" applyAlignment="1">
      <alignment horizontal="right"/>
    </xf>
    <xf numFmtId="3" fontId="3" fillId="12" borderId="0" xfId="0" applyNumberFormat="1" applyFont="1" applyFill="1" applyBorder="1" applyAlignment="1">
      <alignment horizontal="right"/>
    </xf>
    <xf numFmtId="3" fontId="3" fillId="14" borderId="2" xfId="0" applyNumberFormat="1" applyFont="1" applyFill="1" applyBorder="1" applyAlignment="1" applyProtection="1">
      <alignment horizontal="right"/>
      <protection locked="0"/>
    </xf>
    <xf numFmtId="3" fontId="4" fillId="14" borderId="1" xfId="0" applyNumberFormat="1" applyFont="1" applyFill="1" applyBorder="1" applyAlignment="1" applyProtection="1">
      <alignment horizontal="right"/>
      <protection locked="0"/>
    </xf>
    <xf numFmtId="3" fontId="3" fillId="9" borderId="0" xfId="0" applyNumberFormat="1" applyFont="1" applyFill="1" applyBorder="1" applyAlignment="1" applyProtection="1">
      <alignment horizontal="center"/>
    </xf>
    <xf numFmtId="3" fontId="3" fillId="8" borderId="0" xfId="0" applyNumberFormat="1" applyFont="1" applyFill="1" applyBorder="1" applyAlignment="1" applyProtection="1">
      <alignment horizontal="right"/>
      <protection locked="0"/>
    </xf>
    <xf numFmtId="3" fontId="3" fillId="13" borderId="0" xfId="0" applyNumberFormat="1" applyFont="1" applyFill="1" applyBorder="1" applyAlignment="1" applyProtection="1">
      <alignment horizontal="right"/>
      <protection locked="0"/>
    </xf>
    <xf numFmtId="3" fontId="4" fillId="8" borderId="0" xfId="0" applyNumberFormat="1" applyFont="1" applyFill="1" applyBorder="1" applyAlignment="1" applyProtection="1">
      <alignment horizontal="right"/>
      <protection locked="0"/>
    </xf>
    <xf numFmtId="3" fontId="4" fillId="14" borderId="0" xfId="0" applyNumberFormat="1" applyFont="1" applyFill="1" applyBorder="1" applyAlignment="1" applyProtection="1">
      <alignment horizontal="right"/>
      <protection locked="0"/>
    </xf>
    <xf numFmtId="3" fontId="3" fillId="14" borderId="0" xfId="0" applyNumberFormat="1" applyFont="1" applyFill="1" applyBorder="1" applyAlignment="1" applyProtection="1">
      <alignment horizontal="right"/>
      <protection locked="0"/>
    </xf>
    <xf numFmtId="3" fontId="4" fillId="13" borderId="0" xfId="0" applyNumberFormat="1" applyFont="1" applyFill="1" applyBorder="1" applyAlignment="1" applyProtection="1">
      <alignment horizontal="right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Button" val="0"/>
</file>

<file path=xl/ctrlProps/ctrlProp2.xml><?xml version="1.0" encoding="utf-8"?>
<formControlPr xmlns="http://schemas.microsoft.com/office/spreadsheetml/2009/9/main" objectType="Button" val="0"/>
</file>

<file path=xl/ctrlProps/ctrlProp3.xml><?xml version="1.0" encoding="utf-8"?>
<formControlPr xmlns="http://schemas.microsoft.com/office/spreadsheetml/2009/9/main" objectType="Button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53340</xdr:colOff>
          <xdr:row>1</xdr:row>
          <xdr:rowOff>304800</xdr:rowOff>
        </xdr:from>
        <xdr:to>
          <xdr:col>2</xdr:col>
          <xdr:colOff>701040</xdr:colOff>
          <xdr:row>1</xdr:row>
          <xdr:rowOff>487680</xdr:rowOff>
        </xdr:to>
        <xdr:sp macro="[1]!getQuizScores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73380" y="665480"/>
              <a:ext cx="1440180" cy="0"/>
            </a:xfrm>
            <a:prstGeom prst="rect">
              <a:avLst/>
            </a:prstGeom>
          </xdr:spPr>
          <xdr:txBody>
            <a:bodyPr vert="horz" wrap="square" anchor="ctr"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altLang="en-US" sz="1000">
                  <a:solidFill>
                    <a:srgbClr val="000000"/>
                  </a:solidFill>
                  <a:latin typeface="Arial" panose="020B0604020202020204" charset="-122"/>
                  <a:ea typeface="Arial" panose="020B0604020202020204" charset="-122"/>
                  <a:cs typeface="Arial" panose="020B0604020202020204" charset="-122"/>
                  <a:sym typeface="Arial" panose="020B0604020202020204" charset="-122"/>
                </a:rPr>
                <a:t>Launch Stats Input Form</a:t>
              </a:r>
              <a:endParaRPr lang="zh-CN" altLang="en-US" sz="100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  <a:sym typeface="Arial" panose="020B0604020202020204" charset="-122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53340</xdr:colOff>
          <xdr:row>51</xdr:row>
          <xdr:rowOff>304800</xdr:rowOff>
        </xdr:from>
        <xdr:to>
          <xdr:col>2</xdr:col>
          <xdr:colOff>701040</xdr:colOff>
          <xdr:row>51</xdr:row>
          <xdr:rowOff>487680</xdr:rowOff>
        </xdr:to>
        <xdr:sp macro="[1]!getQuizScores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73380" y="10109200"/>
              <a:ext cx="1440180" cy="0"/>
            </a:xfrm>
            <a:prstGeom prst="rect">
              <a:avLst/>
            </a:prstGeom>
          </xdr:spPr>
          <xdr:txBody>
            <a:bodyPr vert="horz" wrap="square" anchor="ctr"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altLang="en-US" sz="1000">
                  <a:solidFill>
                    <a:srgbClr val="000000"/>
                  </a:solidFill>
                  <a:latin typeface="Arial" panose="020B0604020202020204" charset="-122"/>
                  <a:ea typeface="Arial" panose="020B0604020202020204" charset="-122"/>
                  <a:cs typeface="Arial" panose="020B0604020202020204" charset="-122"/>
                  <a:sym typeface="Arial" panose="020B0604020202020204" charset="-122"/>
                </a:rPr>
                <a:t>Launch Stats Input Form</a:t>
              </a:r>
              <a:endParaRPr lang="zh-CN" altLang="en-US" sz="100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  <a:sym typeface="Arial" panose="020B0604020202020204" charset="-122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53340</xdr:colOff>
          <xdr:row>95</xdr:row>
          <xdr:rowOff>304800</xdr:rowOff>
        </xdr:from>
        <xdr:to>
          <xdr:col>2</xdr:col>
          <xdr:colOff>701040</xdr:colOff>
          <xdr:row>95</xdr:row>
          <xdr:rowOff>487680</xdr:rowOff>
        </xdr:to>
        <xdr:sp macro="[1]!getQuizScores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73380" y="18270220"/>
              <a:ext cx="1440180" cy="0"/>
            </a:xfrm>
            <a:prstGeom prst="rect">
              <a:avLst/>
            </a:prstGeom>
          </xdr:spPr>
          <xdr:txBody>
            <a:bodyPr vert="horz" wrap="square" anchor="ctr"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altLang="en-US" sz="1000">
                  <a:solidFill>
                    <a:srgbClr val="000000"/>
                  </a:solidFill>
                  <a:latin typeface="Arial" panose="020B0604020202020204" charset="-122"/>
                  <a:ea typeface="Arial" panose="020B0604020202020204" charset="-122"/>
                  <a:cs typeface="Arial" panose="020B0604020202020204" charset="-122"/>
                  <a:sym typeface="Arial" panose="020B0604020202020204" charset="-122"/>
                </a:rPr>
                <a:t>Launch Stats Input Form</a:t>
              </a:r>
              <a:endParaRPr lang="zh-CN" altLang="en-US" sz="100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  <a:sym typeface="Arial" panose="020B0604020202020204" charset="-122"/>
              </a:endParaRP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cago2012_VAR_Statisti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2 Chicago"/>
      <sheetName val="Variables"/>
    </sheetNames>
    <definedNames>
      <definedName name="getQuizScores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4"/>
  <sheetViews>
    <sheetView tabSelected="1" workbookViewId="0">
      <selection activeCell="A1" sqref="A1"/>
    </sheetView>
  </sheetViews>
  <sheetFormatPr defaultColWidth="8.88888888888889" defaultRowHeight="14.4"/>
  <cols>
    <col min="1" max="1" width="4.66666666666667" customWidth="1"/>
    <col min="2" max="3" width="11.5555555555556" customWidth="1"/>
    <col min="4" max="4" width="22" customWidth="1"/>
    <col min="5" max="5" width="13.8888888888889" customWidth="1"/>
    <col min="6" max="6" width="6.66666666666667" customWidth="1"/>
    <col min="7" max="7" width="8.33333333333333" customWidth="1"/>
    <col min="8" max="8" width="6.22222222222222" customWidth="1"/>
    <col min="9" max="21" width="3.88888888888889" customWidth="1"/>
  </cols>
  <sheetData>
    <row r="1" s="1" customFormat="1" ht="38" customHeight="1" spans="1:21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>
      <c r="A2" s="5"/>
      <c r="B2" s="6"/>
      <c r="C2" s="6"/>
      <c r="D2" s="6"/>
      <c r="E2" s="6"/>
      <c r="F2" s="6" t="s">
        <v>1</v>
      </c>
      <c r="G2" s="6" t="s">
        <v>2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>
      <c r="A3" s="5"/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</row>
    <row r="4" spans="1:21">
      <c r="A4" s="7">
        <v>1</v>
      </c>
      <c r="B4" s="8" t="s">
        <v>23</v>
      </c>
      <c r="C4" s="8" t="s">
        <v>24</v>
      </c>
      <c r="D4" s="8" t="s">
        <v>25</v>
      </c>
      <c r="E4" s="9" t="s">
        <v>26</v>
      </c>
      <c r="F4" s="10">
        <f t="shared" ref="F4:F50" si="0">SUM(J4+L4+N4+P4+R4+T4+V4+X4+Z4+AB4+AD4+AF4+AH4+AJ4+AL4+AN4+AP4+AR4+AT4+AV4+AX4)</f>
        <v>55</v>
      </c>
      <c r="G4" s="11">
        <f t="shared" ref="G4:G13" si="1">SUM(K4+M4+O4+Q4+S4+U4+W4+Y4+AA4+AC4+AE4+AG4)</f>
        <v>1050</v>
      </c>
      <c r="H4" s="12">
        <f t="shared" ref="H4:H50" si="2">SUM(K4+M4+O4+Q4+S4+U4+W4+Y4+AA4+AC4+AE4+AG4+AI4+AK4+AM4+AO4+AQ4+AS4+AU4+AW4+AY4)</f>
        <v>1050</v>
      </c>
      <c r="I4" s="30">
        <f t="shared" ref="I4:I13" si="3">COUNTA(J4:AY4)/2</f>
        <v>6</v>
      </c>
      <c r="J4" s="31">
        <v>10</v>
      </c>
      <c r="K4" s="32">
        <v>160</v>
      </c>
      <c r="L4" s="31">
        <v>10</v>
      </c>
      <c r="M4" s="32">
        <v>280</v>
      </c>
      <c r="N4" s="33">
        <v>5</v>
      </c>
      <c r="O4" s="12">
        <v>80</v>
      </c>
      <c r="P4" s="33">
        <v>10</v>
      </c>
      <c r="Q4" s="12">
        <v>220</v>
      </c>
      <c r="R4" s="33">
        <v>10</v>
      </c>
      <c r="S4" s="12">
        <v>100</v>
      </c>
      <c r="T4" s="33">
        <v>10</v>
      </c>
      <c r="U4" s="12">
        <v>210</v>
      </c>
    </row>
    <row r="5" spans="1:21">
      <c r="A5" s="7">
        <v>2</v>
      </c>
      <c r="B5" s="8" t="s">
        <v>27</v>
      </c>
      <c r="C5" s="8" t="s">
        <v>28</v>
      </c>
      <c r="D5" s="13" t="s">
        <v>29</v>
      </c>
      <c r="E5" s="9" t="s">
        <v>26</v>
      </c>
      <c r="F5" s="10">
        <f t="shared" si="0"/>
        <v>45</v>
      </c>
      <c r="G5" s="11">
        <f t="shared" si="1"/>
        <v>780</v>
      </c>
      <c r="H5" s="12">
        <f t="shared" si="2"/>
        <v>780</v>
      </c>
      <c r="I5" s="30">
        <f t="shared" si="3"/>
        <v>6</v>
      </c>
      <c r="J5" s="33">
        <v>10</v>
      </c>
      <c r="K5" s="12">
        <v>150</v>
      </c>
      <c r="L5" s="33">
        <v>10</v>
      </c>
      <c r="M5" s="12">
        <v>100</v>
      </c>
      <c r="N5" s="33">
        <v>10</v>
      </c>
      <c r="O5" s="12">
        <v>170</v>
      </c>
      <c r="P5" s="33">
        <v>5</v>
      </c>
      <c r="Q5" s="12">
        <v>130</v>
      </c>
      <c r="R5" s="33">
        <v>5</v>
      </c>
      <c r="S5" s="12">
        <v>120</v>
      </c>
      <c r="T5" s="33">
        <v>5</v>
      </c>
      <c r="U5" s="12">
        <v>110</v>
      </c>
    </row>
    <row r="6" spans="1:21">
      <c r="A6" s="7">
        <v>5</v>
      </c>
      <c r="B6" s="8" t="s">
        <v>30</v>
      </c>
      <c r="C6" s="8" t="s">
        <v>31</v>
      </c>
      <c r="D6" s="8" t="s">
        <v>32</v>
      </c>
      <c r="E6" s="14" t="s">
        <v>26</v>
      </c>
      <c r="F6" s="10">
        <f t="shared" si="0"/>
        <v>41</v>
      </c>
      <c r="G6" s="11">
        <f t="shared" si="1"/>
        <v>700</v>
      </c>
      <c r="H6" s="12">
        <f t="shared" si="2"/>
        <v>700</v>
      </c>
      <c r="I6" s="30">
        <f t="shared" si="3"/>
        <v>6</v>
      </c>
      <c r="J6" s="33">
        <v>5</v>
      </c>
      <c r="K6" s="12">
        <v>90</v>
      </c>
      <c r="L6" s="33">
        <v>10</v>
      </c>
      <c r="M6" s="12">
        <v>130</v>
      </c>
      <c r="N6" s="33">
        <v>1</v>
      </c>
      <c r="O6" s="12">
        <v>70</v>
      </c>
      <c r="P6" s="33">
        <v>5</v>
      </c>
      <c r="Q6" s="12">
        <v>100</v>
      </c>
      <c r="R6" s="33">
        <v>10</v>
      </c>
      <c r="S6" s="12">
        <v>140</v>
      </c>
      <c r="T6" s="33">
        <v>10</v>
      </c>
      <c r="U6" s="12">
        <v>170</v>
      </c>
    </row>
    <row r="7" spans="1:21">
      <c r="A7" s="7">
        <v>3</v>
      </c>
      <c r="B7" s="8" t="s">
        <v>33</v>
      </c>
      <c r="C7" s="8" t="s">
        <v>34</v>
      </c>
      <c r="D7" s="13" t="s">
        <v>35</v>
      </c>
      <c r="E7" s="9" t="s">
        <v>26</v>
      </c>
      <c r="F7" s="10">
        <f t="shared" si="0"/>
        <v>41</v>
      </c>
      <c r="G7" s="11">
        <f t="shared" si="1"/>
        <v>690</v>
      </c>
      <c r="H7" s="12">
        <f t="shared" si="2"/>
        <v>690</v>
      </c>
      <c r="I7" s="30">
        <f t="shared" si="3"/>
        <v>6</v>
      </c>
      <c r="J7" s="33">
        <v>10</v>
      </c>
      <c r="K7" s="12">
        <v>120</v>
      </c>
      <c r="L7" s="31">
        <v>5</v>
      </c>
      <c r="M7" s="32">
        <v>130</v>
      </c>
      <c r="N7" s="33">
        <v>10</v>
      </c>
      <c r="O7" s="12">
        <v>160</v>
      </c>
      <c r="P7" s="33">
        <v>5</v>
      </c>
      <c r="Q7" s="12">
        <v>90</v>
      </c>
      <c r="R7" s="33">
        <v>1</v>
      </c>
      <c r="S7" s="12">
        <v>70</v>
      </c>
      <c r="T7" s="33">
        <v>10</v>
      </c>
      <c r="U7" s="12">
        <v>120</v>
      </c>
    </row>
    <row r="8" spans="1:21">
      <c r="A8" s="7">
        <v>4</v>
      </c>
      <c r="B8" s="8" t="s">
        <v>36</v>
      </c>
      <c r="C8" s="8" t="s">
        <v>37</v>
      </c>
      <c r="D8" s="13" t="s">
        <v>38</v>
      </c>
      <c r="E8" s="9" t="s">
        <v>26</v>
      </c>
      <c r="F8" s="10">
        <f t="shared" si="0"/>
        <v>41</v>
      </c>
      <c r="G8" s="11">
        <f t="shared" si="1"/>
        <v>730</v>
      </c>
      <c r="H8" s="12">
        <f t="shared" si="2"/>
        <v>730</v>
      </c>
      <c r="I8" s="30">
        <f t="shared" si="3"/>
        <v>6</v>
      </c>
      <c r="J8" s="31">
        <v>10</v>
      </c>
      <c r="K8" s="32">
        <v>200</v>
      </c>
      <c r="L8" s="33">
        <v>5</v>
      </c>
      <c r="M8" s="12">
        <v>120</v>
      </c>
      <c r="N8" s="33">
        <v>1</v>
      </c>
      <c r="O8" s="12">
        <v>30</v>
      </c>
      <c r="P8" s="33">
        <v>10</v>
      </c>
      <c r="Q8" s="12">
        <v>200</v>
      </c>
      <c r="R8" s="33">
        <v>10</v>
      </c>
      <c r="S8" s="12">
        <v>110</v>
      </c>
      <c r="T8" s="33">
        <v>5</v>
      </c>
      <c r="U8" s="12">
        <v>70</v>
      </c>
    </row>
    <row r="9" spans="1:21">
      <c r="A9" s="7">
        <v>6</v>
      </c>
      <c r="B9" s="8" t="s">
        <v>39</v>
      </c>
      <c r="C9" s="8" t="s">
        <v>40</v>
      </c>
      <c r="D9" s="8" t="s">
        <v>41</v>
      </c>
      <c r="E9" s="14" t="s">
        <v>26</v>
      </c>
      <c r="F9" s="10">
        <f t="shared" si="0"/>
        <v>40</v>
      </c>
      <c r="G9" s="11">
        <f t="shared" si="1"/>
        <v>650</v>
      </c>
      <c r="H9" s="15">
        <f t="shared" si="2"/>
        <v>650</v>
      </c>
      <c r="I9" s="30">
        <f t="shared" si="3"/>
        <v>6</v>
      </c>
      <c r="J9" s="34">
        <v>5</v>
      </c>
      <c r="K9" s="15">
        <v>130</v>
      </c>
      <c r="L9" s="34">
        <v>5</v>
      </c>
      <c r="M9" s="15">
        <v>110</v>
      </c>
      <c r="N9" s="34">
        <v>10</v>
      </c>
      <c r="O9" s="15">
        <v>150</v>
      </c>
      <c r="P9" s="34">
        <v>5</v>
      </c>
      <c r="Q9" s="15">
        <v>50</v>
      </c>
      <c r="R9" s="34">
        <v>5</v>
      </c>
      <c r="S9" s="15">
        <v>90</v>
      </c>
      <c r="T9" s="34">
        <v>10</v>
      </c>
      <c r="U9" s="15">
        <v>120</v>
      </c>
    </row>
    <row r="10" spans="1:21">
      <c r="A10" s="7">
        <v>7</v>
      </c>
      <c r="B10" s="8"/>
      <c r="C10" s="8"/>
      <c r="D10" s="8" t="s">
        <v>42</v>
      </c>
      <c r="E10" s="14" t="s">
        <v>26</v>
      </c>
      <c r="F10" s="10">
        <f t="shared" si="0"/>
        <v>23</v>
      </c>
      <c r="G10" s="11">
        <f t="shared" si="1"/>
        <v>570</v>
      </c>
      <c r="H10" s="12">
        <f t="shared" si="2"/>
        <v>570</v>
      </c>
      <c r="I10" s="30">
        <f t="shared" si="3"/>
        <v>6</v>
      </c>
      <c r="J10" s="31">
        <v>1</v>
      </c>
      <c r="K10" s="32">
        <v>40</v>
      </c>
      <c r="L10" s="33">
        <v>1</v>
      </c>
      <c r="M10" s="12">
        <v>100</v>
      </c>
      <c r="N10" s="33">
        <v>10</v>
      </c>
      <c r="O10" s="12">
        <v>150</v>
      </c>
      <c r="P10" s="33">
        <v>5</v>
      </c>
      <c r="Q10" s="12">
        <v>110</v>
      </c>
      <c r="R10" s="33">
        <v>5</v>
      </c>
      <c r="S10" s="12">
        <v>110</v>
      </c>
      <c r="T10" s="33">
        <v>1</v>
      </c>
      <c r="U10" s="12">
        <v>60</v>
      </c>
    </row>
    <row r="11" spans="1:21">
      <c r="A11" s="7">
        <v>8</v>
      </c>
      <c r="B11" s="8" t="s">
        <v>43</v>
      </c>
      <c r="C11" s="8" t="s">
        <v>44</v>
      </c>
      <c r="D11" s="13" t="s">
        <v>45</v>
      </c>
      <c r="E11" s="9" t="s">
        <v>26</v>
      </c>
      <c r="F11" s="10">
        <f t="shared" si="0"/>
        <v>14</v>
      </c>
      <c r="G11" s="11">
        <f t="shared" si="1"/>
        <v>510</v>
      </c>
      <c r="H11" s="12">
        <f t="shared" si="2"/>
        <v>510</v>
      </c>
      <c r="I11" s="30">
        <f t="shared" si="3"/>
        <v>6</v>
      </c>
      <c r="J11" s="33">
        <v>1</v>
      </c>
      <c r="K11" s="12">
        <v>70</v>
      </c>
      <c r="L11" s="33">
        <v>5</v>
      </c>
      <c r="M11" s="12">
        <v>140</v>
      </c>
      <c r="N11" s="33">
        <v>1</v>
      </c>
      <c r="O11" s="12">
        <v>70</v>
      </c>
      <c r="P11" s="33">
        <v>5</v>
      </c>
      <c r="Q11" s="12">
        <v>110</v>
      </c>
      <c r="R11" s="33">
        <v>1</v>
      </c>
      <c r="S11" s="12">
        <v>60</v>
      </c>
      <c r="T11" s="33">
        <v>1</v>
      </c>
      <c r="U11" s="12">
        <v>60</v>
      </c>
    </row>
    <row r="12" spans="1:21">
      <c r="A12" s="7">
        <v>9</v>
      </c>
      <c r="B12" s="8"/>
      <c r="C12" s="8"/>
      <c r="D12" s="8" t="s">
        <v>46</v>
      </c>
      <c r="E12" s="14" t="s">
        <v>26</v>
      </c>
      <c r="F12" s="10">
        <f t="shared" si="0"/>
        <v>10</v>
      </c>
      <c r="G12" s="11">
        <f t="shared" si="1"/>
        <v>280</v>
      </c>
      <c r="H12" s="15">
        <f t="shared" si="2"/>
        <v>280</v>
      </c>
      <c r="I12" s="30">
        <f t="shared" si="3"/>
        <v>6</v>
      </c>
      <c r="J12" s="35">
        <v>1</v>
      </c>
      <c r="K12" s="36">
        <v>20</v>
      </c>
      <c r="L12" s="34">
        <v>1</v>
      </c>
      <c r="M12" s="15">
        <v>10</v>
      </c>
      <c r="N12" s="34">
        <v>5</v>
      </c>
      <c r="O12" s="15">
        <v>110</v>
      </c>
      <c r="P12" s="34">
        <v>1</v>
      </c>
      <c r="Q12" s="15">
        <v>90</v>
      </c>
      <c r="R12" s="34">
        <v>1</v>
      </c>
      <c r="S12" s="15">
        <v>10</v>
      </c>
      <c r="T12" s="34">
        <v>1</v>
      </c>
      <c r="U12" s="15">
        <v>40</v>
      </c>
    </row>
    <row r="13" spans="1:21">
      <c r="A13" s="7">
        <v>10</v>
      </c>
      <c r="B13" s="8" t="s">
        <v>47</v>
      </c>
      <c r="C13" s="8" t="s">
        <v>48</v>
      </c>
      <c r="D13" s="8" t="s">
        <v>49</v>
      </c>
      <c r="E13" s="14" t="s">
        <v>26</v>
      </c>
      <c r="F13" s="10">
        <f t="shared" si="0"/>
        <v>10</v>
      </c>
      <c r="G13" s="11">
        <f t="shared" si="1"/>
        <v>140</v>
      </c>
      <c r="H13" s="15">
        <f t="shared" si="2"/>
        <v>140</v>
      </c>
      <c r="I13" s="30">
        <f t="shared" si="3"/>
        <v>6</v>
      </c>
      <c r="J13" s="34">
        <v>5</v>
      </c>
      <c r="K13" s="15">
        <v>80</v>
      </c>
      <c r="L13" s="34">
        <v>1</v>
      </c>
      <c r="M13" s="15">
        <v>0</v>
      </c>
      <c r="N13" s="34">
        <v>1</v>
      </c>
      <c r="O13" s="15">
        <v>40</v>
      </c>
      <c r="P13" s="34">
        <v>1</v>
      </c>
      <c r="Q13" s="15">
        <v>0</v>
      </c>
      <c r="R13" s="34">
        <v>1</v>
      </c>
      <c r="S13" s="15">
        <v>0</v>
      </c>
      <c r="T13" s="34">
        <v>1</v>
      </c>
      <c r="U13" s="15">
        <v>20</v>
      </c>
    </row>
    <row r="14" spans="1:21">
      <c r="A14" s="16">
        <v>1</v>
      </c>
      <c r="B14" s="17" t="s">
        <v>50</v>
      </c>
      <c r="C14" s="17" t="s">
        <v>28</v>
      </c>
      <c r="D14" s="18" t="s">
        <v>29</v>
      </c>
      <c r="E14" s="19" t="s">
        <v>51</v>
      </c>
      <c r="F14" s="20">
        <f t="shared" si="0"/>
        <v>480</v>
      </c>
      <c r="G14" s="21">
        <f t="shared" ref="G14:G50" si="4">SUM(((F14)-(H14*10))/I14)</f>
        <v>76.6666666666667</v>
      </c>
      <c r="H14" s="22">
        <f t="shared" si="2"/>
        <v>2</v>
      </c>
      <c r="I14" s="37">
        <f t="shared" ref="I14:I50" si="5">(COUNTA(J14:AY14)/2)</f>
        <v>6</v>
      </c>
      <c r="J14" s="38">
        <v>90</v>
      </c>
      <c r="K14" s="39">
        <v>0</v>
      </c>
      <c r="L14" s="38">
        <v>60</v>
      </c>
      <c r="M14" s="39">
        <v>1</v>
      </c>
      <c r="N14" s="38">
        <v>90</v>
      </c>
      <c r="O14" s="39">
        <v>0</v>
      </c>
      <c r="P14" s="38">
        <v>90</v>
      </c>
      <c r="Q14" s="39">
        <v>0</v>
      </c>
      <c r="R14" s="38">
        <v>90</v>
      </c>
      <c r="S14" s="39">
        <v>0</v>
      </c>
      <c r="T14" s="38">
        <v>60</v>
      </c>
      <c r="U14" s="39">
        <v>1</v>
      </c>
    </row>
    <row r="15" spans="1:21">
      <c r="A15" s="16">
        <v>2</v>
      </c>
      <c r="B15" s="17" t="s">
        <v>52</v>
      </c>
      <c r="C15" s="17" t="s">
        <v>53</v>
      </c>
      <c r="D15" s="17" t="s">
        <v>32</v>
      </c>
      <c r="E15" s="23" t="s">
        <v>51</v>
      </c>
      <c r="F15" s="20">
        <f t="shared" si="0"/>
        <v>500</v>
      </c>
      <c r="G15" s="21">
        <f t="shared" si="4"/>
        <v>76.6666666666667</v>
      </c>
      <c r="H15" s="24">
        <f t="shared" si="2"/>
        <v>4</v>
      </c>
      <c r="I15" s="37">
        <f t="shared" si="5"/>
        <v>6</v>
      </c>
      <c r="J15" s="40">
        <v>80</v>
      </c>
      <c r="K15" s="41">
        <v>1</v>
      </c>
      <c r="L15" s="40">
        <v>90</v>
      </c>
      <c r="M15" s="41">
        <v>0</v>
      </c>
      <c r="N15" s="40">
        <v>90</v>
      </c>
      <c r="O15" s="41">
        <v>0</v>
      </c>
      <c r="P15" s="40">
        <v>80</v>
      </c>
      <c r="Q15" s="41">
        <v>1</v>
      </c>
      <c r="R15" s="40">
        <v>80</v>
      </c>
      <c r="S15" s="41">
        <v>1</v>
      </c>
      <c r="T15" s="40">
        <v>80</v>
      </c>
      <c r="U15" s="41">
        <v>1</v>
      </c>
    </row>
    <row r="16" spans="1:21">
      <c r="A16" s="16">
        <v>3</v>
      </c>
      <c r="B16" s="17" t="s">
        <v>54</v>
      </c>
      <c r="C16" s="17" t="s">
        <v>55</v>
      </c>
      <c r="D16" s="18" t="s">
        <v>35</v>
      </c>
      <c r="E16" s="23" t="s">
        <v>51</v>
      </c>
      <c r="F16" s="20">
        <f t="shared" si="0"/>
        <v>500</v>
      </c>
      <c r="G16" s="21">
        <f t="shared" si="4"/>
        <v>73.3333333333333</v>
      </c>
      <c r="H16" s="24">
        <f t="shared" si="2"/>
        <v>6</v>
      </c>
      <c r="I16" s="37">
        <f t="shared" si="5"/>
        <v>6</v>
      </c>
      <c r="J16" s="40">
        <v>80</v>
      </c>
      <c r="K16" s="41">
        <v>1</v>
      </c>
      <c r="L16" s="40">
        <v>90</v>
      </c>
      <c r="M16" s="41">
        <v>0</v>
      </c>
      <c r="N16" s="40">
        <v>80</v>
      </c>
      <c r="O16" s="41">
        <v>1</v>
      </c>
      <c r="P16" s="40">
        <v>80</v>
      </c>
      <c r="Q16" s="41">
        <v>2</v>
      </c>
      <c r="R16" s="40">
        <v>90</v>
      </c>
      <c r="S16" s="41">
        <v>0</v>
      </c>
      <c r="T16" s="40">
        <v>80</v>
      </c>
      <c r="U16" s="41">
        <v>2</v>
      </c>
    </row>
    <row r="17" spans="1:21">
      <c r="A17" s="16">
        <v>4</v>
      </c>
      <c r="B17" s="17" t="s">
        <v>54</v>
      </c>
      <c r="C17" s="17" t="s">
        <v>24</v>
      </c>
      <c r="D17" s="17" t="s">
        <v>25</v>
      </c>
      <c r="E17" s="19" t="s">
        <v>51</v>
      </c>
      <c r="F17" s="20">
        <f t="shared" si="0"/>
        <v>490</v>
      </c>
      <c r="G17" s="21">
        <f t="shared" si="4"/>
        <v>71.6666666666667</v>
      </c>
      <c r="H17" s="22">
        <f t="shared" si="2"/>
        <v>6</v>
      </c>
      <c r="I17" s="37">
        <f t="shared" si="5"/>
        <v>6</v>
      </c>
      <c r="J17" s="38">
        <v>90</v>
      </c>
      <c r="K17" s="39">
        <v>0</v>
      </c>
      <c r="L17" s="38">
        <v>90</v>
      </c>
      <c r="M17" s="39">
        <v>0</v>
      </c>
      <c r="N17" s="38">
        <v>60</v>
      </c>
      <c r="O17" s="39">
        <v>3</v>
      </c>
      <c r="P17" s="38">
        <v>90</v>
      </c>
      <c r="Q17" s="39">
        <v>0</v>
      </c>
      <c r="R17" s="38">
        <v>80</v>
      </c>
      <c r="S17" s="39">
        <v>1</v>
      </c>
      <c r="T17" s="38">
        <v>80</v>
      </c>
      <c r="U17" s="39">
        <v>2</v>
      </c>
    </row>
    <row r="18" spans="1:21">
      <c r="A18" s="16">
        <v>5</v>
      </c>
      <c r="B18" s="17" t="s">
        <v>56</v>
      </c>
      <c r="C18" s="17" t="s">
        <v>57</v>
      </c>
      <c r="D18" s="17" t="s">
        <v>45</v>
      </c>
      <c r="E18" s="19" t="s">
        <v>51</v>
      </c>
      <c r="F18" s="20">
        <f t="shared" si="0"/>
        <v>370</v>
      </c>
      <c r="G18" s="21">
        <f t="shared" si="4"/>
        <v>61.6666666666667</v>
      </c>
      <c r="H18" s="22">
        <f t="shared" si="2"/>
        <v>0</v>
      </c>
      <c r="I18" s="37">
        <f t="shared" si="5"/>
        <v>6</v>
      </c>
      <c r="J18" s="38">
        <v>40</v>
      </c>
      <c r="K18" s="39">
        <v>0</v>
      </c>
      <c r="L18" s="38">
        <v>90</v>
      </c>
      <c r="M18" s="39">
        <v>0</v>
      </c>
      <c r="N18" s="38">
        <v>60</v>
      </c>
      <c r="O18" s="39">
        <v>0</v>
      </c>
      <c r="P18" s="38">
        <v>60</v>
      </c>
      <c r="Q18" s="39">
        <v>0</v>
      </c>
      <c r="R18" s="38">
        <v>60</v>
      </c>
      <c r="S18" s="39">
        <v>0</v>
      </c>
      <c r="T18" s="38">
        <v>60</v>
      </c>
      <c r="U18" s="39">
        <v>0</v>
      </c>
    </row>
    <row r="19" spans="1:21">
      <c r="A19" s="16">
        <v>6</v>
      </c>
      <c r="B19" s="17" t="s">
        <v>58</v>
      </c>
      <c r="C19" s="17" t="s">
        <v>37</v>
      </c>
      <c r="D19" s="17" t="s">
        <v>38</v>
      </c>
      <c r="E19" s="19" t="s">
        <v>51</v>
      </c>
      <c r="F19" s="20">
        <f t="shared" si="0"/>
        <v>400</v>
      </c>
      <c r="G19" s="21">
        <f t="shared" si="4"/>
        <v>61.6666666666667</v>
      </c>
      <c r="H19" s="22">
        <f t="shared" si="2"/>
        <v>3</v>
      </c>
      <c r="I19" s="37">
        <f t="shared" si="5"/>
        <v>6</v>
      </c>
      <c r="J19" s="42">
        <v>90</v>
      </c>
      <c r="K19" s="43">
        <v>0</v>
      </c>
      <c r="L19" s="38">
        <v>90</v>
      </c>
      <c r="M19" s="39">
        <v>0</v>
      </c>
      <c r="N19" s="38">
        <v>0</v>
      </c>
      <c r="O19" s="39">
        <v>0</v>
      </c>
      <c r="P19" s="38">
        <v>90</v>
      </c>
      <c r="Q19" s="39">
        <v>0</v>
      </c>
      <c r="R19" s="38">
        <v>90</v>
      </c>
      <c r="S19" s="39">
        <v>0</v>
      </c>
      <c r="T19" s="38">
        <v>40</v>
      </c>
      <c r="U19" s="39">
        <v>3</v>
      </c>
    </row>
    <row r="20" spans="1:21">
      <c r="A20" s="16">
        <v>7</v>
      </c>
      <c r="B20" s="17" t="s">
        <v>59</v>
      </c>
      <c r="C20" s="17" t="s">
        <v>60</v>
      </c>
      <c r="D20" s="17" t="s">
        <v>41</v>
      </c>
      <c r="E20" s="19" t="s">
        <v>51</v>
      </c>
      <c r="F20" s="20">
        <f t="shared" si="0"/>
        <v>390</v>
      </c>
      <c r="G20" s="21">
        <f t="shared" si="4"/>
        <v>51.6666666666667</v>
      </c>
      <c r="H20" s="22">
        <f t="shared" si="2"/>
        <v>8</v>
      </c>
      <c r="I20" s="37">
        <f t="shared" si="5"/>
        <v>6</v>
      </c>
      <c r="J20" s="38">
        <v>90</v>
      </c>
      <c r="K20" s="39">
        <v>0</v>
      </c>
      <c r="L20" s="38">
        <v>60</v>
      </c>
      <c r="M20" s="39">
        <v>1</v>
      </c>
      <c r="N20" s="38">
        <v>80</v>
      </c>
      <c r="O20" s="39">
        <v>1</v>
      </c>
      <c r="P20" s="38">
        <v>40</v>
      </c>
      <c r="Q20" s="39">
        <v>3</v>
      </c>
      <c r="R20" s="38">
        <v>40</v>
      </c>
      <c r="S20" s="39">
        <v>2</v>
      </c>
      <c r="T20" s="38">
        <v>80</v>
      </c>
      <c r="U20" s="39">
        <v>1</v>
      </c>
    </row>
    <row r="21" spans="1:21">
      <c r="A21" s="16">
        <v>8</v>
      </c>
      <c r="B21" s="17" t="s">
        <v>61</v>
      </c>
      <c r="C21" s="17" t="s">
        <v>24</v>
      </c>
      <c r="D21" s="17" t="s">
        <v>25</v>
      </c>
      <c r="E21" s="19" t="s">
        <v>51</v>
      </c>
      <c r="F21" s="20">
        <f t="shared" si="0"/>
        <v>350</v>
      </c>
      <c r="G21" s="21">
        <f t="shared" si="4"/>
        <v>45</v>
      </c>
      <c r="H21" s="22">
        <f t="shared" si="2"/>
        <v>8</v>
      </c>
      <c r="I21" s="37">
        <f t="shared" si="5"/>
        <v>6</v>
      </c>
      <c r="J21" s="38">
        <v>80</v>
      </c>
      <c r="K21" s="39">
        <v>1</v>
      </c>
      <c r="L21" s="38">
        <v>90</v>
      </c>
      <c r="M21" s="39">
        <v>0</v>
      </c>
      <c r="N21" s="38">
        <v>20</v>
      </c>
      <c r="O21" s="39">
        <v>3</v>
      </c>
      <c r="P21" s="38">
        <v>80</v>
      </c>
      <c r="Q21" s="39">
        <v>1</v>
      </c>
      <c r="R21" s="38">
        <v>0</v>
      </c>
      <c r="S21" s="39">
        <v>2</v>
      </c>
      <c r="T21" s="38">
        <v>80</v>
      </c>
      <c r="U21" s="39">
        <v>1</v>
      </c>
    </row>
    <row r="22" spans="1:21">
      <c r="A22" s="16">
        <v>9</v>
      </c>
      <c r="B22" s="17" t="s">
        <v>62</v>
      </c>
      <c r="C22" s="17" t="s">
        <v>63</v>
      </c>
      <c r="D22" s="18" t="s">
        <v>29</v>
      </c>
      <c r="E22" s="23" t="s">
        <v>51</v>
      </c>
      <c r="F22" s="20">
        <f t="shared" si="0"/>
        <v>260</v>
      </c>
      <c r="G22" s="21">
        <f t="shared" si="4"/>
        <v>38.3333333333333</v>
      </c>
      <c r="H22" s="24">
        <f t="shared" si="2"/>
        <v>3</v>
      </c>
      <c r="I22" s="37">
        <f t="shared" si="5"/>
        <v>6</v>
      </c>
      <c r="J22" s="44">
        <v>60</v>
      </c>
      <c r="K22" s="45">
        <v>0</v>
      </c>
      <c r="L22" s="40">
        <v>40</v>
      </c>
      <c r="M22" s="41">
        <v>1</v>
      </c>
      <c r="N22" s="40">
        <v>60</v>
      </c>
      <c r="O22" s="41">
        <v>1</v>
      </c>
      <c r="P22" s="40">
        <v>20</v>
      </c>
      <c r="Q22" s="41">
        <v>1</v>
      </c>
      <c r="R22" s="40">
        <v>40</v>
      </c>
      <c r="S22" s="41">
        <v>0</v>
      </c>
      <c r="T22" s="40">
        <v>40</v>
      </c>
      <c r="U22" s="41">
        <v>0</v>
      </c>
    </row>
    <row r="23" spans="1:21">
      <c r="A23" s="16">
        <v>10</v>
      </c>
      <c r="B23" s="17" t="s">
        <v>64</v>
      </c>
      <c r="C23" s="17" t="s">
        <v>65</v>
      </c>
      <c r="D23" s="17" t="s">
        <v>42</v>
      </c>
      <c r="E23" s="19" t="s">
        <v>51</v>
      </c>
      <c r="F23" s="20">
        <f t="shared" si="0"/>
        <v>250</v>
      </c>
      <c r="G23" s="21">
        <f t="shared" si="4"/>
        <v>35</v>
      </c>
      <c r="H23" s="22">
        <f t="shared" si="2"/>
        <v>4</v>
      </c>
      <c r="I23" s="37">
        <f t="shared" si="5"/>
        <v>6</v>
      </c>
      <c r="J23" s="42">
        <v>20</v>
      </c>
      <c r="K23" s="43">
        <v>0</v>
      </c>
      <c r="L23" s="38">
        <v>90</v>
      </c>
      <c r="M23" s="39">
        <v>0</v>
      </c>
      <c r="N23" s="38">
        <v>40</v>
      </c>
      <c r="O23" s="39">
        <v>2</v>
      </c>
      <c r="P23" s="38">
        <v>40</v>
      </c>
      <c r="Q23" s="39">
        <v>1</v>
      </c>
      <c r="R23" s="38">
        <v>20</v>
      </c>
      <c r="S23" s="39">
        <v>0</v>
      </c>
      <c r="T23" s="38">
        <v>40</v>
      </c>
      <c r="U23" s="39">
        <v>1</v>
      </c>
    </row>
    <row r="24" spans="1:21">
      <c r="A24" s="16">
        <v>11</v>
      </c>
      <c r="B24" s="17" t="s">
        <v>66</v>
      </c>
      <c r="C24" s="17" t="s">
        <v>67</v>
      </c>
      <c r="D24" s="17" t="s">
        <v>42</v>
      </c>
      <c r="E24" s="23" t="s">
        <v>51</v>
      </c>
      <c r="F24" s="20">
        <f t="shared" si="0"/>
        <v>250</v>
      </c>
      <c r="G24" s="21">
        <f t="shared" si="4"/>
        <v>33.3333333333333</v>
      </c>
      <c r="H24" s="24">
        <f t="shared" si="2"/>
        <v>5</v>
      </c>
      <c r="I24" s="37">
        <f t="shared" si="5"/>
        <v>6</v>
      </c>
      <c r="J24" s="40">
        <v>0</v>
      </c>
      <c r="K24" s="41">
        <v>1</v>
      </c>
      <c r="L24" s="40">
        <v>20</v>
      </c>
      <c r="M24" s="41">
        <v>3</v>
      </c>
      <c r="N24" s="40">
        <v>80</v>
      </c>
      <c r="O24" s="41">
        <v>1</v>
      </c>
      <c r="P24" s="40">
        <v>40</v>
      </c>
      <c r="Q24" s="41">
        <v>0</v>
      </c>
      <c r="R24" s="40">
        <v>90</v>
      </c>
      <c r="S24" s="41">
        <v>0</v>
      </c>
      <c r="T24" s="40">
        <v>20</v>
      </c>
      <c r="U24" s="41">
        <v>0</v>
      </c>
    </row>
    <row r="25" spans="1:21">
      <c r="A25" s="16">
        <v>12</v>
      </c>
      <c r="B25" s="17" t="s">
        <v>68</v>
      </c>
      <c r="C25" s="17" t="s">
        <v>69</v>
      </c>
      <c r="D25" s="17" t="s">
        <v>25</v>
      </c>
      <c r="E25" s="19" t="s">
        <v>51</v>
      </c>
      <c r="F25" s="20">
        <f t="shared" si="0"/>
        <v>190</v>
      </c>
      <c r="G25" s="21">
        <f t="shared" si="4"/>
        <v>31.6666666666667</v>
      </c>
      <c r="H25" s="22">
        <f t="shared" si="2"/>
        <v>0</v>
      </c>
      <c r="I25" s="37">
        <f t="shared" si="5"/>
        <v>6</v>
      </c>
      <c r="J25" s="38">
        <v>0</v>
      </c>
      <c r="K25" s="39">
        <v>0</v>
      </c>
      <c r="L25" s="38">
        <v>90</v>
      </c>
      <c r="M25" s="39">
        <v>0</v>
      </c>
      <c r="N25" s="38">
        <v>20</v>
      </c>
      <c r="O25" s="39">
        <v>0</v>
      </c>
      <c r="P25" s="38">
        <v>40</v>
      </c>
      <c r="Q25" s="39">
        <v>0</v>
      </c>
      <c r="R25" s="38">
        <v>0</v>
      </c>
      <c r="S25" s="39">
        <v>0</v>
      </c>
      <c r="T25" s="38">
        <v>40</v>
      </c>
      <c r="U25" s="39">
        <v>0</v>
      </c>
    </row>
    <row r="26" spans="1:21">
      <c r="A26" s="16">
        <v>13</v>
      </c>
      <c r="B26" s="17" t="s">
        <v>70</v>
      </c>
      <c r="C26" s="17" t="s">
        <v>71</v>
      </c>
      <c r="D26" s="17" t="s">
        <v>41</v>
      </c>
      <c r="E26" s="19" t="s">
        <v>51</v>
      </c>
      <c r="F26" s="20">
        <f t="shared" si="0"/>
        <v>190</v>
      </c>
      <c r="G26" s="21">
        <f t="shared" si="4"/>
        <v>25</v>
      </c>
      <c r="H26" s="22">
        <f t="shared" si="2"/>
        <v>4</v>
      </c>
      <c r="I26" s="37">
        <f t="shared" si="5"/>
        <v>6</v>
      </c>
      <c r="J26" s="38">
        <v>40</v>
      </c>
      <c r="K26" s="39">
        <v>0</v>
      </c>
      <c r="L26" s="42">
        <v>20</v>
      </c>
      <c r="M26" s="43">
        <v>1</v>
      </c>
      <c r="N26" s="38">
        <v>90</v>
      </c>
      <c r="O26" s="39">
        <v>1</v>
      </c>
      <c r="P26" s="38">
        <v>0</v>
      </c>
      <c r="Q26" s="39">
        <v>1</v>
      </c>
      <c r="R26" s="38">
        <v>0</v>
      </c>
      <c r="S26" s="39">
        <v>1</v>
      </c>
      <c r="T26" s="38">
        <v>40</v>
      </c>
      <c r="U26" s="39">
        <v>0</v>
      </c>
    </row>
    <row r="27" spans="1:21">
      <c r="A27" s="16">
        <v>14</v>
      </c>
      <c r="B27" s="17" t="s">
        <v>72</v>
      </c>
      <c r="C27" s="17" t="s">
        <v>73</v>
      </c>
      <c r="D27" s="17" t="s">
        <v>32</v>
      </c>
      <c r="E27" s="19" t="s">
        <v>51</v>
      </c>
      <c r="F27" s="20">
        <f t="shared" si="0"/>
        <v>210</v>
      </c>
      <c r="G27" s="21">
        <f t="shared" si="4"/>
        <v>25</v>
      </c>
      <c r="H27" s="22">
        <f t="shared" si="2"/>
        <v>6</v>
      </c>
      <c r="I27" s="37">
        <f t="shared" si="5"/>
        <v>6</v>
      </c>
      <c r="J27" s="38">
        <v>20</v>
      </c>
      <c r="K27" s="39">
        <v>1</v>
      </c>
      <c r="L27" s="38">
        <v>40</v>
      </c>
      <c r="M27" s="39">
        <v>2</v>
      </c>
      <c r="N27" s="38">
        <v>0</v>
      </c>
      <c r="O27" s="39">
        <v>2</v>
      </c>
      <c r="P27" s="38">
        <v>20</v>
      </c>
      <c r="Q27" s="39">
        <v>0</v>
      </c>
      <c r="R27" s="38">
        <v>40</v>
      </c>
      <c r="S27" s="39">
        <v>1</v>
      </c>
      <c r="T27" s="38">
        <v>90</v>
      </c>
      <c r="U27" s="39">
        <v>0</v>
      </c>
    </row>
    <row r="28" spans="1:21">
      <c r="A28" s="16">
        <v>15</v>
      </c>
      <c r="B28" s="17" t="s">
        <v>74</v>
      </c>
      <c r="C28" s="17" t="s">
        <v>75</v>
      </c>
      <c r="D28" s="17" t="s">
        <v>46</v>
      </c>
      <c r="E28" s="19" t="s">
        <v>51</v>
      </c>
      <c r="F28" s="20">
        <f t="shared" si="0"/>
        <v>250</v>
      </c>
      <c r="G28" s="21">
        <f t="shared" si="4"/>
        <v>25</v>
      </c>
      <c r="H28" s="22">
        <f t="shared" si="2"/>
        <v>10</v>
      </c>
      <c r="I28" s="37">
        <f t="shared" si="5"/>
        <v>6</v>
      </c>
      <c r="J28" s="38">
        <v>20</v>
      </c>
      <c r="K28" s="39">
        <v>1</v>
      </c>
      <c r="L28" s="38">
        <v>20</v>
      </c>
      <c r="M28" s="39">
        <v>2</v>
      </c>
      <c r="N28" s="38">
        <v>90</v>
      </c>
      <c r="O28" s="39">
        <v>0</v>
      </c>
      <c r="P28" s="38">
        <v>80</v>
      </c>
      <c r="Q28" s="39">
        <v>1</v>
      </c>
      <c r="R28" s="38">
        <v>0</v>
      </c>
      <c r="S28" s="39">
        <v>3</v>
      </c>
      <c r="T28" s="38">
        <v>40</v>
      </c>
      <c r="U28" s="39">
        <v>3</v>
      </c>
    </row>
    <row r="29" spans="1:21">
      <c r="A29" s="16">
        <v>16</v>
      </c>
      <c r="B29" s="17" t="s">
        <v>76</v>
      </c>
      <c r="C29" s="17" t="s">
        <v>53</v>
      </c>
      <c r="D29" s="17" t="s">
        <v>41</v>
      </c>
      <c r="E29" s="23" t="s">
        <v>51</v>
      </c>
      <c r="F29" s="20">
        <f t="shared" si="0"/>
        <v>120</v>
      </c>
      <c r="G29" s="21">
        <f t="shared" si="4"/>
        <v>16.6666666666667</v>
      </c>
      <c r="H29" s="24">
        <f t="shared" si="2"/>
        <v>2</v>
      </c>
      <c r="I29" s="37">
        <f t="shared" si="5"/>
        <v>6</v>
      </c>
      <c r="J29" s="44">
        <v>0</v>
      </c>
      <c r="K29" s="45">
        <v>0</v>
      </c>
      <c r="L29" s="44">
        <v>20</v>
      </c>
      <c r="M29" s="45">
        <v>0</v>
      </c>
      <c r="N29" s="40">
        <v>40</v>
      </c>
      <c r="O29" s="41">
        <v>0</v>
      </c>
      <c r="P29" s="40">
        <v>20</v>
      </c>
      <c r="Q29" s="41">
        <v>0</v>
      </c>
      <c r="R29" s="40">
        <v>40</v>
      </c>
      <c r="S29" s="41">
        <v>0</v>
      </c>
      <c r="T29" s="40">
        <v>0</v>
      </c>
      <c r="U29" s="41">
        <v>2</v>
      </c>
    </row>
    <row r="30" spans="1:21">
      <c r="A30" s="16">
        <v>17</v>
      </c>
      <c r="B30" s="17" t="s">
        <v>77</v>
      </c>
      <c r="C30" s="17" t="s">
        <v>78</v>
      </c>
      <c r="D30" s="17" t="s">
        <v>38</v>
      </c>
      <c r="E30" s="19" t="s">
        <v>51</v>
      </c>
      <c r="F30" s="20">
        <f t="shared" si="0"/>
        <v>120</v>
      </c>
      <c r="G30" s="21">
        <f t="shared" si="4"/>
        <v>16.6666666666667</v>
      </c>
      <c r="H30" s="22">
        <f t="shared" si="2"/>
        <v>2</v>
      </c>
      <c r="I30" s="37">
        <f t="shared" si="5"/>
        <v>6</v>
      </c>
      <c r="J30" s="42">
        <v>40</v>
      </c>
      <c r="K30" s="43">
        <v>0</v>
      </c>
      <c r="L30" s="38">
        <v>0</v>
      </c>
      <c r="M30" s="39">
        <v>0</v>
      </c>
      <c r="N30" s="38">
        <v>0</v>
      </c>
      <c r="O30" s="39">
        <v>0</v>
      </c>
      <c r="P30" s="38">
        <v>20</v>
      </c>
      <c r="Q30" s="39">
        <v>2</v>
      </c>
      <c r="R30" s="38">
        <v>20</v>
      </c>
      <c r="S30" s="39">
        <v>0</v>
      </c>
      <c r="T30" s="38">
        <v>40</v>
      </c>
      <c r="U30" s="39">
        <v>0</v>
      </c>
    </row>
    <row r="31" spans="1:21">
      <c r="A31" s="16">
        <v>18</v>
      </c>
      <c r="B31" s="17" t="s">
        <v>79</v>
      </c>
      <c r="C31" s="17" t="s">
        <v>48</v>
      </c>
      <c r="D31" s="17" t="s">
        <v>49</v>
      </c>
      <c r="E31" s="19" t="s">
        <v>51</v>
      </c>
      <c r="F31" s="20">
        <f t="shared" si="0"/>
        <v>160</v>
      </c>
      <c r="G31" s="21">
        <f t="shared" si="4"/>
        <v>16.6666666666667</v>
      </c>
      <c r="H31" s="22">
        <f t="shared" si="2"/>
        <v>6</v>
      </c>
      <c r="I31" s="37">
        <f t="shared" si="5"/>
        <v>6</v>
      </c>
      <c r="J31" s="38">
        <v>80</v>
      </c>
      <c r="K31" s="39">
        <v>2</v>
      </c>
      <c r="L31" s="38">
        <v>20</v>
      </c>
      <c r="M31" s="39">
        <v>2</v>
      </c>
      <c r="N31" s="38">
        <v>40</v>
      </c>
      <c r="O31" s="39">
        <v>0</v>
      </c>
      <c r="P31" s="38">
        <v>0</v>
      </c>
      <c r="Q31" s="39">
        <v>2</v>
      </c>
      <c r="R31" s="38">
        <v>0</v>
      </c>
      <c r="S31" s="39">
        <v>0</v>
      </c>
      <c r="T31" s="38">
        <v>20</v>
      </c>
      <c r="U31" s="39">
        <v>0</v>
      </c>
    </row>
    <row r="32" spans="1:21">
      <c r="A32" s="16">
        <v>19</v>
      </c>
      <c r="B32" s="17" t="s">
        <v>80</v>
      </c>
      <c r="C32" s="17" t="s">
        <v>81</v>
      </c>
      <c r="D32" s="17" t="s">
        <v>38</v>
      </c>
      <c r="E32" s="23" t="s">
        <v>51</v>
      </c>
      <c r="F32" s="20">
        <f t="shared" si="0"/>
        <v>100</v>
      </c>
      <c r="G32" s="21">
        <f t="shared" si="4"/>
        <v>13.3333333333333</v>
      </c>
      <c r="H32" s="24">
        <f t="shared" si="2"/>
        <v>2</v>
      </c>
      <c r="I32" s="37">
        <f t="shared" si="5"/>
        <v>6</v>
      </c>
      <c r="J32" s="40">
        <v>20</v>
      </c>
      <c r="K32" s="41">
        <v>0</v>
      </c>
      <c r="L32" s="40">
        <v>0</v>
      </c>
      <c r="M32" s="41">
        <v>0</v>
      </c>
      <c r="N32" s="40">
        <v>20</v>
      </c>
      <c r="O32" s="41">
        <v>1</v>
      </c>
      <c r="P32" s="40">
        <v>60</v>
      </c>
      <c r="Q32" s="41">
        <v>0</v>
      </c>
      <c r="R32" s="40">
        <v>0</v>
      </c>
      <c r="S32" s="41">
        <v>1</v>
      </c>
      <c r="T32" s="40">
        <v>0</v>
      </c>
      <c r="U32" s="41">
        <v>0</v>
      </c>
    </row>
    <row r="33" spans="1:21">
      <c r="A33" s="16">
        <v>20</v>
      </c>
      <c r="B33" s="17" t="s">
        <v>82</v>
      </c>
      <c r="C33" s="17" t="s">
        <v>34</v>
      </c>
      <c r="D33" s="18" t="s">
        <v>35</v>
      </c>
      <c r="E33" s="23" t="s">
        <v>51</v>
      </c>
      <c r="F33" s="20">
        <f t="shared" si="0"/>
        <v>200</v>
      </c>
      <c r="G33" s="21">
        <f t="shared" si="4"/>
        <v>13.3333333333333</v>
      </c>
      <c r="H33" s="24">
        <f t="shared" si="2"/>
        <v>12</v>
      </c>
      <c r="I33" s="37">
        <f t="shared" si="5"/>
        <v>6</v>
      </c>
      <c r="J33" s="40">
        <v>20</v>
      </c>
      <c r="K33" s="41">
        <v>3</v>
      </c>
      <c r="L33" s="40">
        <v>40</v>
      </c>
      <c r="M33" s="41">
        <v>2</v>
      </c>
      <c r="N33" s="40">
        <v>80</v>
      </c>
      <c r="O33" s="41">
        <v>1</v>
      </c>
      <c r="P33" s="40">
        <v>20</v>
      </c>
      <c r="Q33" s="41">
        <v>2</v>
      </c>
      <c r="R33" s="40">
        <v>0</v>
      </c>
      <c r="S33" s="41">
        <v>3</v>
      </c>
      <c r="T33" s="40">
        <v>40</v>
      </c>
      <c r="U33" s="41">
        <v>1</v>
      </c>
    </row>
    <row r="34" spans="1:21">
      <c r="A34" s="16">
        <v>21</v>
      </c>
      <c r="B34" s="17" t="s">
        <v>83</v>
      </c>
      <c r="C34" s="17" t="s">
        <v>84</v>
      </c>
      <c r="D34" s="17" t="s">
        <v>45</v>
      </c>
      <c r="E34" s="25" t="s">
        <v>51</v>
      </c>
      <c r="F34" s="20">
        <f t="shared" si="0"/>
        <v>60</v>
      </c>
      <c r="G34" s="21">
        <f t="shared" si="4"/>
        <v>10</v>
      </c>
      <c r="H34" s="26">
        <f t="shared" si="2"/>
        <v>0</v>
      </c>
      <c r="I34" s="37">
        <f t="shared" si="5"/>
        <v>6</v>
      </c>
      <c r="J34" s="38">
        <v>20</v>
      </c>
      <c r="K34" s="46">
        <v>0</v>
      </c>
      <c r="L34" s="38">
        <v>20</v>
      </c>
      <c r="M34" s="46">
        <v>0</v>
      </c>
      <c r="N34" s="38">
        <v>0</v>
      </c>
      <c r="O34" s="46">
        <v>0</v>
      </c>
      <c r="P34" s="38">
        <v>20</v>
      </c>
      <c r="Q34" s="46">
        <v>0</v>
      </c>
      <c r="R34" s="38">
        <v>0</v>
      </c>
      <c r="S34" s="46">
        <v>0</v>
      </c>
      <c r="T34" s="38">
        <v>0</v>
      </c>
      <c r="U34" s="46">
        <v>0</v>
      </c>
    </row>
    <row r="35" spans="1:21">
      <c r="A35" s="16">
        <v>22</v>
      </c>
      <c r="B35" s="17" t="s">
        <v>85</v>
      </c>
      <c r="C35" s="17" t="s">
        <v>86</v>
      </c>
      <c r="D35" s="17" t="s">
        <v>45</v>
      </c>
      <c r="E35" s="25" t="s">
        <v>51</v>
      </c>
      <c r="F35" s="20">
        <f t="shared" si="0"/>
        <v>60</v>
      </c>
      <c r="G35" s="21">
        <f t="shared" si="4"/>
        <v>8.33333333333333</v>
      </c>
      <c r="H35" s="26">
        <f t="shared" si="2"/>
        <v>1</v>
      </c>
      <c r="I35" s="37">
        <f t="shared" si="5"/>
        <v>6</v>
      </c>
      <c r="J35" s="38">
        <v>0</v>
      </c>
      <c r="K35" s="46">
        <v>0</v>
      </c>
      <c r="L35" s="38">
        <v>20</v>
      </c>
      <c r="M35" s="46">
        <v>0</v>
      </c>
      <c r="N35" s="38">
        <v>20</v>
      </c>
      <c r="O35" s="46">
        <v>1</v>
      </c>
      <c r="P35" s="38">
        <v>20</v>
      </c>
      <c r="Q35" s="46">
        <v>0</v>
      </c>
      <c r="R35" s="38">
        <v>0</v>
      </c>
      <c r="S35" s="46">
        <v>0</v>
      </c>
      <c r="T35" s="38">
        <v>0</v>
      </c>
      <c r="U35" s="46">
        <v>0</v>
      </c>
    </row>
    <row r="36" spans="1:21">
      <c r="A36" s="16">
        <v>23</v>
      </c>
      <c r="B36" s="17" t="s">
        <v>87</v>
      </c>
      <c r="C36" s="17" t="s">
        <v>88</v>
      </c>
      <c r="D36" s="17" t="s">
        <v>42</v>
      </c>
      <c r="E36" s="19" t="s">
        <v>51</v>
      </c>
      <c r="F36" s="20">
        <f t="shared" si="0"/>
        <v>40</v>
      </c>
      <c r="G36" s="21">
        <f t="shared" si="4"/>
        <v>6.66666666666667</v>
      </c>
      <c r="H36" s="22">
        <f t="shared" si="2"/>
        <v>0</v>
      </c>
      <c r="I36" s="37">
        <f t="shared" si="5"/>
        <v>6</v>
      </c>
      <c r="J36" s="42">
        <v>0</v>
      </c>
      <c r="K36" s="43">
        <v>0</v>
      </c>
      <c r="L36" s="38">
        <v>0</v>
      </c>
      <c r="M36" s="39">
        <v>0</v>
      </c>
      <c r="N36" s="38">
        <v>20</v>
      </c>
      <c r="O36" s="39">
        <v>0</v>
      </c>
      <c r="P36" s="38">
        <v>20</v>
      </c>
      <c r="Q36" s="39">
        <v>0</v>
      </c>
      <c r="R36" s="38">
        <v>0</v>
      </c>
      <c r="S36" s="39">
        <v>0</v>
      </c>
      <c r="T36" s="38">
        <v>0</v>
      </c>
      <c r="U36" s="39">
        <v>0</v>
      </c>
    </row>
    <row r="37" spans="1:21">
      <c r="A37" s="16">
        <v>24</v>
      </c>
      <c r="B37" s="17" t="s">
        <v>89</v>
      </c>
      <c r="C37" s="17" t="s">
        <v>90</v>
      </c>
      <c r="D37" s="17" t="s">
        <v>38</v>
      </c>
      <c r="E37" s="19" t="s">
        <v>51</v>
      </c>
      <c r="F37" s="20">
        <f t="shared" si="0"/>
        <v>40</v>
      </c>
      <c r="G37" s="21">
        <f t="shared" si="4"/>
        <v>6.66666666666667</v>
      </c>
      <c r="H37" s="22">
        <f t="shared" si="2"/>
        <v>0</v>
      </c>
      <c r="I37" s="37">
        <f t="shared" si="5"/>
        <v>6</v>
      </c>
      <c r="J37" s="38">
        <v>0</v>
      </c>
      <c r="K37" s="39">
        <v>0</v>
      </c>
      <c r="L37" s="38">
        <v>20</v>
      </c>
      <c r="M37" s="39">
        <v>0</v>
      </c>
      <c r="N37" s="38">
        <v>0</v>
      </c>
      <c r="O37" s="39">
        <v>0</v>
      </c>
      <c r="P37" s="38">
        <v>20</v>
      </c>
      <c r="Q37" s="39">
        <v>0</v>
      </c>
      <c r="R37" s="38">
        <v>0</v>
      </c>
      <c r="S37" s="39">
        <v>0</v>
      </c>
      <c r="T37" s="38">
        <v>0</v>
      </c>
      <c r="U37" s="39">
        <v>0</v>
      </c>
    </row>
    <row r="38" spans="1:21">
      <c r="A38" s="16">
        <v>25</v>
      </c>
      <c r="B38" s="17" t="s">
        <v>91</v>
      </c>
      <c r="C38" s="17" t="s">
        <v>92</v>
      </c>
      <c r="D38" s="17" t="s">
        <v>46</v>
      </c>
      <c r="E38" s="19" t="s">
        <v>51</v>
      </c>
      <c r="F38" s="20">
        <f t="shared" si="0"/>
        <v>80</v>
      </c>
      <c r="G38" s="21">
        <f t="shared" si="4"/>
        <v>6.66666666666667</v>
      </c>
      <c r="H38" s="22">
        <f t="shared" si="2"/>
        <v>4</v>
      </c>
      <c r="I38" s="37">
        <f t="shared" si="5"/>
        <v>6</v>
      </c>
      <c r="J38" s="42">
        <v>0</v>
      </c>
      <c r="K38" s="43">
        <v>2</v>
      </c>
      <c r="L38" s="38">
        <v>0</v>
      </c>
      <c r="M38" s="39">
        <v>0</v>
      </c>
      <c r="N38" s="38">
        <v>20</v>
      </c>
      <c r="O38" s="39">
        <v>0</v>
      </c>
      <c r="P38" s="38">
        <v>20</v>
      </c>
      <c r="Q38" s="39">
        <v>1</v>
      </c>
      <c r="R38" s="38">
        <v>20</v>
      </c>
      <c r="S38" s="39">
        <v>0</v>
      </c>
      <c r="T38" s="38">
        <v>20</v>
      </c>
      <c r="U38" s="39">
        <v>1</v>
      </c>
    </row>
    <row r="39" spans="1:21">
      <c r="A39" s="16">
        <v>26</v>
      </c>
      <c r="B39" s="17" t="s">
        <v>93</v>
      </c>
      <c r="C39" s="17" t="s">
        <v>94</v>
      </c>
      <c r="D39" s="17" t="s">
        <v>38</v>
      </c>
      <c r="E39" s="23" t="s">
        <v>51</v>
      </c>
      <c r="F39" s="20">
        <f t="shared" si="0"/>
        <v>20</v>
      </c>
      <c r="G39" s="21">
        <f t="shared" si="4"/>
        <v>3.33333333333333</v>
      </c>
      <c r="H39" s="24">
        <f t="shared" si="2"/>
        <v>0</v>
      </c>
      <c r="I39" s="37">
        <f t="shared" si="5"/>
        <v>6</v>
      </c>
      <c r="J39" s="40">
        <v>20</v>
      </c>
      <c r="K39" s="41">
        <v>0</v>
      </c>
      <c r="L39" s="40">
        <v>0</v>
      </c>
      <c r="M39" s="41">
        <v>0</v>
      </c>
      <c r="N39" s="40">
        <v>0</v>
      </c>
      <c r="O39" s="41">
        <v>0</v>
      </c>
      <c r="P39" s="40">
        <v>0</v>
      </c>
      <c r="Q39" s="41">
        <v>0</v>
      </c>
      <c r="R39" s="40">
        <v>0</v>
      </c>
      <c r="S39" s="41">
        <v>0</v>
      </c>
      <c r="T39" s="40">
        <v>0</v>
      </c>
      <c r="U39" s="41">
        <v>0</v>
      </c>
    </row>
    <row r="40" spans="1:21">
      <c r="A40" s="16">
        <v>27</v>
      </c>
      <c r="B40" s="17" t="s">
        <v>95</v>
      </c>
      <c r="C40" s="17" t="s">
        <v>96</v>
      </c>
      <c r="D40" s="18" t="s">
        <v>29</v>
      </c>
      <c r="E40" s="19" t="s">
        <v>51</v>
      </c>
      <c r="F40" s="20">
        <f t="shared" si="0"/>
        <v>40</v>
      </c>
      <c r="G40" s="21">
        <f t="shared" si="4"/>
        <v>3.33333333333333</v>
      </c>
      <c r="H40" s="22">
        <f t="shared" si="2"/>
        <v>2</v>
      </c>
      <c r="I40" s="37">
        <f t="shared" si="5"/>
        <v>6</v>
      </c>
      <c r="J40" s="38">
        <v>0</v>
      </c>
      <c r="K40" s="39">
        <v>0</v>
      </c>
      <c r="L40" s="38">
        <v>0</v>
      </c>
      <c r="M40" s="39">
        <v>0</v>
      </c>
      <c r="N40" s="38">
        <v>20</v>
      </c>
      <c r="O40" s="39">
        <v>1</v>
      </c>
      <c r="P40" s="38">
        <v>20</v>
      </c>
      <c r="Q40" s="39">
        <v>0</v>
      </c>
      <c r="R40" s="38">
        <v>0</v>
      </c>
      <c r="S40" s="39">
        <v>1</v>
      </c>
      <c r="T40" s="38">
        <v>0</v>
      </c>
      <c r="U40" s="39">
        <v>0</v>
      </c>
    </row>
    <row r="41" spans="1:21">
      <c r="A41" s="16">
        <v>28</v>
      </c>
      <c r="B41" s="17" t="s">
        <v>97</v>
      </c>
      <c r="C41" s="17" t="s">
        <v>34</v>
      </c>
      <c r="D41" s="18" t="s">
        <v>35</v>
      </c>
      <c r="E41" s="19" t="s">
        <v>51</v>
      </c>
      <c r="F41" s="20">
        <f t="shared" si="0"/>
        <v>20</v>
      </c>
      <c r="G41" s="21">
        <f t="shared" si="4"/>
        <v>1.66666666666667</v>
      </c>
      <c r="H41" s="22">
        <f t="shared" si="2"/>
        <v>1</v>
      </c>
      <c r="I41" s="37">
        <f t="shared" si="5"/>
        <v>6</v>
      </c>
      <c r="J41" s="38">
        <v>20</v>
      </c>
      <c r="K41" s="39">
        <v>0</v>
      </c>
      <c r="L41" s="38">
        <v>0</v>
      </c>
      <c r="M41" s="39">
        <v>0</v>
      </c>
      <c r="N41" s="38">
        <v>0</v>
      </c>
      <c r="O41" s="39">
        <v>0</v>
      </c>
      <c r="P41" s="38">
        <v>0</v>
      </c>
      <c r="Q41" s="39">
        <v>0</v>
      </c>
      <c r="R41" s="38">
        <v>0</v>
      </c>
      <c r="S41" s="39">
        <v>1</v>
      </c>
      <c r="T41" s="38">
        <v>0</v>
      </c>
      <c r="U41" s="39">
        <v>0</v>
      </c>
    </row>
    <row r="42" spans="1:21">
      <c r="A42" s="16">
        <v>29</v>
      </c>
      <c r="B42" s="17" t="s">
        <v>76</v>
      </c>
      <c r="C42" s="17" t="s">
        <v>98</v>
      </c>
      <c r="D42" s="17" t="s">
        <v>32</v>
      </c>
      <c r="E42" s="19" t="s">
        <v>51</v>
      </c>
      <c r="F42" s="20">
        <f t="shared" si="0"/>
        <v>20</v>
      </c>
      <c r="G42" s="21">
        <f t="shared" si="4"/>
        <v>1.66666666666667</v>
      </c>
      <c r="H42" s="22">
        <f t="shared" si="2"/>
        <v>1</v>
      </c>
      <c r="I42" s="37">
        <f t="shared" si="5"/>
        <v>6</v>
      </c>
      <c r="J42" s="38">
        <v>0</v>
      </c>
      <c r="K42" s="39">
        <v>0</v>
      </c>
      <c r="L42" s="42">
        <v>0</v>
      </c>
      <c r="M42" s="43">
        <v>0</v>
      </c>
      <c r="N42" s="38">
        <v>0</v>
      </c>
      <c r="O42" s="39">
        <v>0</v>
      </c>
      <c r="P42" s="38">
        <v>0</v>
      </c>
      <c r="Q42" s="39">
        <v>0</v>
      </c>
      <c r="R42" s="38">
        <v>20</v>
      </c>
      <c r="S42" s="39">
        <v>1</v>
      </c>
      <c r="T42" s="38">
        <v>0</v>
      </c>
      <c r="U42" s="39">
        <v>0</v>
      </c>
    </row>
    <row r="43" spans="1:21">
      <c r="A43" s="16">
        <v>30</v>
      </c>
      <c r="B43" s="17" t="s">
        <v>99</v>
      </c>
      <c r="C43" s="17" t="s">
        <v>55</v>
      </c>
      <c r="D43" s="18" t="s">
        <v>35</v>
      </c>
      <c r="E43" s="19" t="s">
        <v>51</v>
      </c>
      <c r="F43" s="20">
        <f t="shared" si="0"/>
        <v>0</v>
      </c>
      <c r="G43" s="21">
        <f t="shared" si="4"/>
        <v>0</v>
      </c>
      <c r="H43" s="22">
        <f t="shared" si="2"/>
        <v>0</v>
      </c>
      <c r="I43" s="37">
        <f t="shared" si="5"/>
        <v>6</v>
      </c>
      <c r="J43" s="42">
        <v>0</v>
      </c>
      <c r="K43" s="43">
        <v>0</v>
      </c>
      <c r="L43" s="38">
        <v>0</v>
      </c>
      <c r="M43" s="39">
        <v>0</v>
      </c>
      <c r="N43" s="38">
        <v>0</v>
      </c>
      <c r="O43" s="39">
        <v>0</v>
      </c>
      <c r="P43" s="38">
        <v>0</v>
      </c>
      <c r="Q43" s="39">
        <v>0</v>
      </c>
      <c r="R43" s="38">
        <v>0</v>
      </c>
      <c r="S43" s="39">
        <v>0</v>
      </c>
      <c r="T43" s="38">
        <v>0</v>
      </c>
      <c r="U43" s="39">
        <v>0</v>
      </c>
    </row>
    <row r="44" spans="1:21">
      <c r="A44" s="16">
        <v>31</v>
      </c>
      <c r="B44" s="17" t="s">
        <v>100</v>
      </c>
      <c r="C44" s="17" t="s">
        <v>101</v>
      </c>
      <c r="D44" s="17" t="s">
        <v>49</v>
      </c>
      <c r="E44" s="19" t="s">
        <v>51</v>
      </c>
      <c r="F44" s="20">
        <f t="shared" si="0"/>
        <v>0</v>
      </c>
      <c r="G44" s="21">
        <f t="shared" si="4"/>
        <v>0</v>
      </c>
      <c r="H44" s="22">
        <f t="shared" si="2"/>
        <v>0</v>
      </c>
      <c r="I44" s="37">
        <f t="shared" si="5"/>
        <v>6</v>
      </c>
      <c r="J44" s="38">
        <v>0</v>
      </c>
      <c r="K44" s="39">
        <v>0</v>
      </c>
      <c r="L44" s="38">
        <v>0</v>
      </c>
      <c r="M44" s="39">
        <v>0</v>
      </c>
      <c r="N44" s="38">
        <v>0</v>
      </c>
      <c r="O44" s="39">
        <v>0</v>
      </c>
      <c r="P44" s="38">
        <v>0</v>
      </c>
      <c r="Q44" s="39">
        <v>0</v>
      </c>
      <c r="R44" s="38">
        <v>0</v>
      </c>
      <c r="S44" s="39">
        <v>0</v>
      </c>
      <c r="T44" s="38">
        <v>0</v>
      </c>
      <c r="U44" s="39">
        <v>0</v>
      </c>
    </row>
    <row r="45" spans="1:21">
      <c r="A45" s="16">
        <v>32</v>
      </c>
      <c r="B45" s="17" t="s">
        <v>102</v>
      </c>
      <c r="C45" s="17" t="s">
        <v>101</v>
      </c>
      <c r="D45" s="17" t="s">
        <v>49</v>
      </c>
      <c r="E45" s="19" t="s">
        <v>51</v>
      </c>
      <c r="F45" s="20">
        <f t="shared" si="0"/>
        <v>0</v>
      </c>
      <c r="G45" s="21">
        <f t="shared" si="4"/>
        <v>0</v>
      </c>
      <c r="H45" s="22">
        <f t="shared" si="2"/>
        <v>0</v>
      </c>
      <c r="I45" s="37">
        <f t="shared" si="5"/>
        <v>6</v>
      </c>
      <c r="J45" s="38">
        <v>0</v>
      </c>
      <c r="K45" s="39">
        <v>0</v>
      </c>
      <c r="L45" s="38">
        <v>0</v>
      </c>
      <c r="M45" s="39">
        <v>0</v>
      </c>
      <c r="N45" s="38">
        <v>0</v>
      </c>
      <c r="O45" s="39">
        <v>0</v>
      </c>
      <c r="P45" s="38">
        <v>0</v>
      </c>
      <c r="Q45" s="39">
        <v>0</v>
      </c>
      <c r="R45" s="38">
        <v>0</v>
      </c>
      <c r="S45" s="39">
        <v>0</v>
      </c>
      <c r="T45" s="38">
        <v>0</v>
      </c>
      <c r="U45" s="39">
        <v>0</v>
      </c>
    </row>
    <row r="46" spans="1:21">
      <c r="A46" s="16">
        <v>33</v>
      </c>
      <c r="B46" s="17" t="s">
        <v>103</v>
      </c>
      <c r="C46" s="17" t="s">
        <v>101</v>
      </c>
      <c r="D46" s="17" t="s">
        <v>49</v>
      </c>
      <c r="E46" s="23" t="s">
        <v>51</v>
      </c>
      <c r="F46" s="20">
        <f t="shared" si="0"/>
        <v>0</v>
      </c>
      <c r="G46" s="21">
        <f t="shared" si="4"/>
        <v>0</v>
      </c>
      <c r="H46" s="24">
        <f t="shared" si="2"/>
        <v>0</v>
      </c>
      <c r="I46" s="37">
        <f t="shared" si="5"/>
        <v>6</v>
      </c>
      <c r="J46" s="40">
        <v>0</v>
      </c>
      <c r="K46" s="41">
        <v>0</v>
      </c>
      <c r="L46" s="40">
        <v>0</v>
      </c>
      <c r="M46" s="41">
        <v>0</v>
      </c>
      <c r="N46" s="40">
        <v>0</v>
      </c>
      <c r="O46" s="41">
        <v>0</v>
      </c>
      <c r="P46" s="40">
        <v>0</v>
      </c>
      <c r="Q46" s="41">
        <v>0</v>
      </c>
      <c r="R46" s="40">
        <v>0</v>
      </c>
      <c r="S46" s="41">
        <v>0</v>
      </c>
      <c r="T46" s="40">
        <v>0</v>
      </c>
      <c r="U46" s="41">
        <v>0</v>
      </c>
    </row>
    <row r="47" spans="1:21">
      <c r="A47" s="16">
        <v>34</v>
      </c>
      <c r="B47" s="17" t="s">
        <v>104</v>
      </c>
      <c r="C47" s="17" t="s">
        <v>105</v>
      </c>
      <c r="D47" s="17" t="s">
        <v>45</v>
      </c>
      <c r="E47" s="19" t="s">
        <v>51</v>
      </c>
      <c r="F47" s="20">
        <f t="shared" si="0"/>
        <v>0</v>
      </c>
      <c r="G47" s="21">
        <f t="shared" si="4"/>
        <v>0</v>
      </c>
      <c r="H47" s="22">
        <f t="shared" si="2"/>
        <v>0</v>
      </c>
      <c r="I47" s="37">
        <f t="shared" si="5"/>
        <v>6</v>
      </c>
      <c r="J47" s="38">
        <v>0</v>
      </c>
      <c r="K47" s="39">
        <v>0</v>
      </c>
      <c r="L47" s="38">
        <v>0</v>
      </c>
      <c r="M47" s="39">
        <v>0</v>
      </c>
      <c r="N47" s="38">
        <v>0</v>
      </c>
      <c r="O47" s="39">
        <v>0</v>
      </c>
      <c r="P47" s="38">
        <v>0</v>
      </c>
      <c r="Q47" s="39">
        <v>0</v>
      </c>
      <c r="R47" s="38">
        <v>0</v>
      </c>
      <c r="S47" s="39">
        <v>0</v>
      </c>
      <c r="T47" s="38">
        <v>0</v>
      </c>
      <c r="U47" s="39">
        <v>0</v>
      </c>
    </row>
    <row r="48" spans="1:21">
      <c r="A48" s="16">
        <v>35</v>
      </c>
      <c r="B48" s="17" t="s">
        <v>106</v>
      </c>
      <c r="C48" s="17" t="s">
        <v>107</v>
      </c>
      <c r="D48" s="17" t="s">
        <v>45</v>
      </c>
      <c r="E48" s="19" t="s">
        <v>51</v>
      </c>
      <c r="F48" s="20">
        <f t="shared" si="0"/>
        <v>0</v>
      </c>
      <c r="G48" s="21">
        <f t="shared" si="4"/>
        <v>0</v>
      </c>
      <c r="H48" s="22">
        <f t="shared" si="2"/>
        <v>0</v>
      </c>
      <c r="I48" s="37">
        <f t="shared" si="5"/>
        <v>6</v>
      </c>
      <c r="J48" s="38">
        <v>0</v>
      </c>
      <c r="K48" s="39">
        <v>0</v>
      </c>
      <c r="L48" s="38">
        <v>0</v>
      </c>
      <c r="M48" s="39">
        <v>0</v>
      </c>
      <c r="N48" s="38">
        <v>0</v>
      </c>
      <c r="O48" s="39">
        <v>0</v>
      </c>
      <c r="P48" s="38">
        <v>0</v>
      </c>
      <c r="Q48" s="39">
        <v>0</v>
      </c>
      <c r="R48" s="38">
        <v>0</v>
      </c>
      <c r="S48" s="39">
        <v>0</v>
      </c>
      <c r="T48" s="38">
        <v>0</v>
      </c>
      <c r="U48" s="39">
        <v>0</v>
      </c>
    </row>
    <row r="49" spans="1:21">
      <c r="A49" s="16">
        <v>36</v>
      </c>
      <c r="B49" s="17" t="s">
        <v>108</v>
      </c>
      <c r="C49" s="17" t="s">
        <v>67</v>
      </c>
      <c r="D49" s="17" t="s">
        <v>42</v>
      </c>
      <c r="E49" s="23" t="s">
        <v>51</v>
      </c>
      <c r="F49" s="20">
        <f t="shared" si="0"/>
        <v>20</v>
      </c>
      <c r="G49" s="21">
        <f t="shared" si="4"/>
        <v>0</v>
      </c>
      <c r="H49" s="24">
        <f t="shared" si="2"/>
        <v>2</v>
      </c>
      <c r="I49" s="37">
        <f t="shared" si="5"/>
        <v>6</v>
      </c>
      <c r="J49" s="40">
        <v>20</v>
      </c>
      <c r="K49" s="41">
        <v>0</v>
      </c>
      <c r="L49" s="40">
        <v>0</v>
      </c>
      <c r="M49" s="41">
        <v>1</v>
      </c>
      <c r="N49" s="40">
        <v>0</v>
      </c>
      <c r="O49" s="41">
        <v>0</v>
      </c>
      <c r="P49" s="40">
        <v>0</v>
      </c>
      <c r="Q49" s="41">
        <v>1</v>
      </c>
      <c r="R49" s="40">
        <v>0</v>
      </c>
      <c r="S49" s="41">
        <v>0</v>
      </c>
      <c r="T49" s="40">
        <v>0</v>
      </c>
      <c r="U49" s="41">
        <v>0</v>
      </c>
    </row>
    <row r="50" spans="1:21">
      <c r="A50" s="16">
        <v>37</v>
      </c>
      <c r="B50" s="17" t="s">
        <v>109</v>
      </c>
      <c r="C50" s="17" t="s">
        <v>69</v>
      </c>
      <c r="D50" s="17" t="s">
        <v>25</v>
      </c>
      <c r="E50" s="19" t="s">
        <v>51</v>
      </c>
      <c r="F50" s="27">
        <f t="shared" si="0"/>
        <v>0</v>
      </c>
      <c r="G50" s="21">
        <f t="shared" si="4"/>
        <v>-5</v>
      </c>
      <c r="H50" s="26">
        <f t="shared" si="2"/>
        <v>3</v>
      </c>
      <c r="I50" s="37">
        <f t="shared" si="5"/>
        <v>6</v>
      </c>
      <c r="J50" s="38">
        <v>0</v>
      </c>
      <c r="K50" s="46">
        <v>1</v>
      </c>
      <c r="L50" s="38">
        <v>0</v>
      </c>
      <c r="M50" s="46">
        <v>1</v>
      </c>
      <c r="N50" s="38">
        <v>0</v>
      </c>
      <c r="O50" s="46">
        <v>0</v>
      </c>
      <c r="P50" s="38">
        <v>0</v>
      </c>
      <c r="Q50" s="46">
        <v>0</v>
      </c>
      <c r="R50" s="38">
        <v>0</v>
      </c>
      <c r="S50" s="46">
        <v>1</v>
      </c>
      <c r="T50" s="38">
        <v>0</v>
      </c>
      <c r="U50" s="46">
        <v>0</v>
      </c>
    </row>
    <row r="51" s="1" customFormat="1" ht="38" customHeight="1" spans="1:21">
      <c r="A51" s="2"/>
      <c r="B51" s="3" t="s">
        <v>110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customFormat="1" spans="1:21">
      <c r="A52" s="5"/>
      <c r="B52" s="6"/>
      <c r="C52" s="6"/>
      <c r="D52" s="6"/>
      <c r="E52" s="6"/>
      <c r="F52" s="6" t="s">
        <v>1</v>
      </c>
      <c r="G52" s="6" t="s">
        <v>2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customFormat="1" spans="1:21">
      <c r="A53" s="5"/>
      <c r="B53" s="6" t="s">
        <v>3</v>
      </c>
      <c r="C53" s="6" t="s">
        <v>4</v>
      </c>
      <c r="D53" s="6" t="s">
        <v>5</v>
      </c>
      <c r="E53" s="6" t="s">
        <v>6</v>
      </c>
      <c r="F53" s="6" t="s">
        <v>7</v>
      </c>
      <c r="G53" s="6" t="s">
        <v>8</v>
      </c>
      <c r="H53" s="6" t="s">
        <v>9</v>
      </c>
      <c r="I53" s="6" t="s">
        <v>10</v>
      </c>
      <c r="J53" s="6" t="s">
        <v>11</v>
      </c>
      <c r="K53" s="6" t="s">
        <v>12</v>
      </c>
      <c r="L53" s="6" t="s">
        <v>13</v>
      </c>
      <c r="M53" s="6" t="s">
        <v>14</v>
      </c>
      <c r="N53" s="6" t="s">
        <v>15</v>
      </c>
      <c r="O53" s="6" t="s">
        <v>16</v>
      </c>
      <c r="P53" s="6" t="s">
        <v>17</v>
      </c>
      <c r="Q53" s="6" t="s">
        <v>18</v>
      </c>
      <c r="R53" s="6" t="s">
        <v>19</v>
      </c>
      <c r="S53" s="6" t="s">
        <v>20</v>
      </c>
      <c r="T53" s="6" t="s">
        <v>21</v>
      </c>
      <c r="U53" s="6" t="s">
        <v>22</v>
      </c>
    </row>
    <row r="54" spans="1:21">
      <c r="A54" s="7">
        <v>1</v>
      </c>
      <c r="B54" s="8" t="s">
        <v>111</v>
      </c>
      <c r="C54" s="8" t="s">
        <v>112</v>
      </c>
      <c r="D54" s="8" t="s">
        <v>41</v>
      </c>
      <c r="E54" s="28" t="s">
        <v>113</v>
      </c>
      <c r="F54" s="10">
        <f t="shared" ref="F54:F94" si="6">SUM(J54+L54+N54+P54+R54+T54+V54+X54+Z54+AB54+AD54+AF54+AH54+AJ54+AL54+AN54+AP54+AR54+AT54+AV54+AX54)</f>
        <v>60</v>
      </c>
      <c r="G54" s="11">
        <f t="shared" ref="G54:G61" si="7">SUM(K54+M54+O54+Q54+S54+U54+W54+Y54+AA54+AC54+AE54+AG54)</f>
        <v>1330</v>
      </c>
      <c r="H54" s="12">
        <f t="shared" ref="H54:H94" si="8">SUM(K54+M54+O54+Q54+S54+U54+W54+Y54+AA54+AC54+AE54+AG54+AI54+AK54+AM54+AO54+AQ54+AS54+AU54+AW54+AY54)</f>
        <v>1330</v>
      </c>
      <c r="I54" s="30">
        <f t="shared" ref="I54:I61" si="9">COUNTA(J54:AY54)/2</f>
        <v>6</v>
      </c>
      <c r="J54" s="31">
        <v>10</v>
      </c>
      <c r="K54" s="32">
        <v>160</v>
      </c>
      <c r="L54" s="31">
        <v>10</v>
      </c>
      <c r="M54" s="32">
        <v>160</v>
      </c>
      <c r="N54" s="33">
        <v>10</v>
      </c>
      <c r="O54" s="12">
        <v>290</v>
      </c>
      <c r="P54" s="33">
        <v>10</v>
      </c>
      <c r="Q54" s="12">
        <v>210</v>
      </c>
      <c r="R54" s="33">
        <v>10</v>
      </c>
      <c r="S54" s="12">
        <v>240</v>
      </c>
      <c r="T54" s="33">
        <v>10</v>
      </c>
      <c r="U54" s="12">
        <v>270</v>
      </c>
    </row>
    <row r="55" spans="1:21">
      <c r="A55" s="7">
        <v>2</v>
      </c>
      <c r="B55" s="8" t="s">
        <v>114</v>
      </c>
      <c r="C55" s="8" t="s">
        <v>115</v>
      </c>
      <c r="D55" s="8" t="s">
        <v>116</v>
      </c>
      <c r="E55" s="28" t="s">
        <v>113</v>
      </c>
      <c r="F55" s="10">
        <f t="shared" si="6"/>
        <v>50</v>
      </c>
      <c r="G55" s="11">
        <f t="shared" si="7"/>
        <v>860</v>
      </c>
      <c r="H55" s="12">
        <f t="shared" si="8"/>
        <v>860</v>
      </c>
      <c r="I55" s="30">
        <f t="shared" si="9"/>
        <v>6</v>
      </c>
      <c r="J55" s="31">
        <v>10</v>
      </c>
      <c r="K55" s="32">
        <v>140</v>
      </c>
      <c r="L55" s="31">
        <v>5</v>
      </c>
      <c r="M55" s="32">
        <v>120</v>
      </c>
      <c r="N55" s="33">
        <v>10</v>
      </c>
      <c r="O55" s="12">
        <v>130</v>
      </c>
      <c r="P55" s="33">
        <v>5</v>
      </c>
      <c r="Q55" s="12">
        <v>100</v>
      </c>
      <c r="R55" s="33">
        <v>10</v>
      </c>
      <c r="S55" s="12">
        <v>200</v>
      </c>
      <c r="T55" s="33">
        <v>10</v>
      </c>
      <c r="U55" s="12">
        <v>170</v>
      </c>
    </row>
    <row r="56" spans="1:21">
      <c r="A56" s="7">
        <v>3</v>
      </c>
      <c r="B56" s="8" t="s">
        <v>117</v>
      </c>
      <c r="C56" s="8" t="s">
        <v>118</v>
      </c>
      <c r="D56" s="13" t="s">
        <v>119</v>
      </c>
      <c r="E56" s="28" t="s">
        <v>113</v>
      </c>
      <c r="F56" s="10">
        <f t="shared" si="6"/>
        <v>36</v>
      </c>
      <c r="G56" s="11">
        <f t="shared" si="7"/>
        <v>480</v>
      </c>
      <c r="H56" s="12">
        <f t="shared" si="8"/>
        <v>480</v>
      </c>
      <c r="I56" s="30">
        <f t="shared" si="9"/>
        <v>6</v>
      </c>
      <c r="J56" s="33">
        <v>1</v>
      </c>
      <c r="K56" s="12">
        <v>40</v>
      </c>
      <c r="L56" s="31">
        <v>10</v>
      </c>
      <c r="M56" s="32">
        <v>120</v>
      </c>
      <c r="N56" s="33">
        <v>10</v>
      </c>
      <c r="O56" s="12">
        <v>140</v>
      </c>
      <c r="P56" s="33">
        <v>5</v>
      </c>
      <c r="Q56" s="12">
        <v>70</v>
      </c>
      <c r="R56" s="33">
        <v>5</v>
      </c>
      <c r="S56" s="12">
        <v>30</v>
      </c>
      <c r="T56" s="33">
        <v>5</v>
      </c>
      <c r="U56" s="12">
        <v>80</v>
      </c>
    </row>
    <row r="57" spans="1:21">
      <c r="A57" s="7">
        <v>4</v>
      </c>
      <c r="B57" s="8" t="s">
        <v>120</v>
      </c>
      <c r="C57" s="8" t="s">
        <v>121</v>
      </c>
      <c r="D57" s="13" t="s">
        <v>122</v>
      </c>
      <c r="E57" s="28" t="s">
        <v>113</v>
      </c>
      <c r="F57" s="10">
        <f t="shared" si="6"/>
        <v>36</v>
      </c>
      <c r="G57" s="11">
        <f t="shared" si="7"/>
        <v>390</v>
      </c>
      <c r="H57" s="12">
        <f t="shared" si="8"/>
        <v>390</v>
      </c>
      <c r="I57" s="30">
        <f t="shared" si="9"/>
        <v>6</v>
      </c>
      <c r="J57" s="33">
        <v>5</v>
      </c>
      <c r="K57" s="12">
        <v>40</v>
      </c>
      <c r="L57" s="33">
        <v>1</v>
      </c>
      <c r="M57" s="12">
        <v>0</v>
      </c>
      <c r="N57" s="33">
        <v>10</v>
      </c>
      <c r="O57" s="12">
        <v>130</v>
      </c>
      <c r="P57" s="33">
        <v>10</v>
      </c>
      <c r="Q57" s="12">
        <v>100</v>
      </c>
      <c r="R57" s="33">
        <v>5</v>
      </c>
      <c r="S57" s="12">
        <v>60</v>
      </c>
      <c r="T57" s="33">
        <v>5</v>
      </c>
      <c r="U57" s="12">
        <v>60</v>
      </c>
    </row>
    <row r="58" spans="1:21">
      <c r="A58" s="7">
        <v>5</v>
      </c>
      <c r="B58" s="8" t="s">
        <v>123</v>
      </c>
      <c r="C58" s="8" t="s">
        <v>124</v>
      </c>
      <c r="D58" s="8" t="s">
        <v>125</v>
      </c>
      <c r="E58" s="28" t="s">
        <v>113</v>
      </c>
      <c r="F58" s="10">
        <f t="shared" si="6"/>
        <v>22</v>
      </c>
      <c r="G58" s="11">
        <f t="shared" si="7"/>
        <v>280</v>
      </c>
      <c r="H58" s="12">
        <f t="shared" si="8"/>
        <v>280</v>
      </c>
      <c r="I58" s="30">
        <f t="shared" si="9"/>
        <v>6</v>
      </c>
      <c r="J58" s="31">
        <v>1</v>
      </c>
      <c r="K58" s="32">
        <v>30</v>
      </c>
      <c r="L58" s="31">
        <v>5</v>
      </c>
      <c r="M58" s="32">
        <v>20</v>
      </c>
      <c r="N58" s="33">
        <v>5</v>
      </c>
      <c r="O58" s="12">
        <v>60</v>
      </c>
      <c r="P58" s="33">
        <v>5</v>
      </c>
      <c r="Q58" s="12">
        <v>60</v>
      </c>
      <c r="R58" s="33">
        <v>5</v>
      </c>
      <c r="S58" s="12">
        <v>100</v>
      </c>
      <c r="T58" s="33">
        <v>1</v>
      </c>
      <c r="U58" s="12">
        <v>10</v>
      </c>
    </row>
    <row r="59" spans="1:21">
      <c r="A59" s="7">
        <v>6</v>
      </c>
      <c r="B59" s="8" t="s">
        <v>126</v>
      </c>
      <c r="C59" s="8" t="s">
        <v>127</v>
      </c>
      <c r="D59" s="13" t="s">
        <v>128</v>
      </c>
      <c r="E59" s="28" t="s">
        <v>113</v>
      </c>
      <c r="F59" s="10">
        <f t="shared" si="6"/>
        <v>19</v>
      </c>
      <c r="G59" s="11">
        <f t="shared" si="7"/>
        <v>330</v>
      </c>
      <c r="H59" s="15">
        <f t="shared" si="8"/>
        <v>330</v>
      </c>
      <c r="I59" s="30">
        <f t="shared" si="9"/>
        <v>6</v>
      </c>
      <c r="J59" s="34">
        <v>1</v>
      </c>
      <c r="K59" s="15">
        <v>20</v>
      </c>
      <c r="L59" s="34">
        <v>5</v>
      </c>
      <c r="M59" s="15">
        <v>120</v>
      </c>
      <c r="N59" s="34">
        <v>1</v>
      </c>
      <c r="O59" s="15">
        <v>10</v>
      </c>
      <c r="P59" s="34">
        <v>1</v>
      </c>
      <c r="Q59" s="15">
        <v>20</v>
      </c>
      <c r="R59" s="34">
        <v>10</v>
      </c>
      <c r="S59" s="15">
        <v>120</v>
      </c>
      <c r="T59" s="34">
        <v>1</v>
      </c>
      <c r="U59" s="15">
        <v>40</v>
      </c>
    </row>
    <row r="60" spans="1:21">
      <c r="A60" s="7">
        <v>7</v>
      </c>
      <c r="B60" s="8" t="s">
        <v>129</v>
      </c>
      <c r="C60" s="8" t="s">
        <v>44</v>
      </c>
      <c r="D60" s="8" t="s">
        <v>130</v>
      </c>
      <c r="E60" s="28" t="s">
        <v>113</v>
      </c>
      <c r="F60" s="10">
        <f t="shared" si="6"/>
        <v>19</v>
      </c>
      <c r="G60" s="11">
        <f t="shared" si="7"/>
        <v>200</v>
      </c>
      <c r="H60" s="12">
        <f t="shared" si="8"/>
        <v>200</v>
      </c>
      <c r="I60" s="30">
        <f t="shared" si="9"/>
        <v>6</v>
      </c>
      <c r="J60" s="33">
        <v>5</v>
      </c>
      <c r="K60" s="12">
        <v>60</v>
      </c>
      <c r="L60" s="33">
        <v>1</v>
      </c>
      <c r="M60" s="12">
        <v>30</v>
      </c>
      <c r="N60" s="33">
        <v>1</v>
      </c>
      <c r="O60" s="12">
        <v>10</v>
      </c>
      <c r="P60" s="33">
        <v>1</v>
      </c>
      <c r="Q60" s="12">
        <v>0</v>
      </c>
      <c r="R60" s="33">
        <v>10</v>
      </c>
      <c r="S60" s="12">
        <v>80</v>
      </c>
      <c r="T60" s="33">
        <v>1</v>
      </c>
      <c r="U60" s="12">
        <v>20</v>
      </c>
    </row>
    <row r="61" spans="1:21">
      <c r="A61" s="7">
        <v>8</v>
      </c>
      <c r="B61" s="8" t="s">
        <v>131</v>
      </c>
      <c r="C61" s="8" t="s">
        <v>132</v>
      </c>
      <c r="D61" s="13" t="s">
        <v>133</v>
      </c>
      <c r="E61" s="28" t="s">
        <v>113</v>
      </c>
      <c r="F61" s="10">
        <f t="shared" si="6"/>
        <v>14</v>
      </c>
      <c r="G61" s="11">
        <f t="shared" si="7"/>
        <v>370</v>
      </c>
      <c r="H61" s="12">
        <f t="shared" si="8"/>
        <v>370</v>
      </c>
      <c r="I61" s="30">
        <f t="shared" si="9"/>
        <v>6</v>
      </c>
      <c r="J61" s="33">
        <v>5</v>
      </c>
      <c r="K61" s="12">
        <v>60</v>
      </c>
      <c r="L61" s="33">
        <v>1</v>
      </c>
      <c r="M61" s="12">
        <v>60</v>
      </c>
      <c r="N61" s="33">
        <v>5</v>
      </c>
      <c r="O61" s="12">
        <v>110</v>
      </c>
      <c r="P61" s="33">
        <v>1</v>
      </c>
      <c r="Q61" s="12">
        <v>40</v>
      </c>
      <c r="R61" s="33">
        <v>1</v>
      </c>
      <c r="S61" s="12">
        <v>50</v>
      </c>
      <c r="T61" s="33">
        <v>1</v>
      </c>
      <c r="U61" s="12">
        <v>50</v>
      </c>
    </row>
    <row r="62" spans="1:21">
      <c r="A62" s="16">
        <v>1</v>
      </c>
      <c r="B62" s="17" t="s">
        <v>134</v>
      </c>
      <c r="C62" s="17" t="s">
        <v>135</v>
      </c>
      <c r="D62" s="18" t="s">
        <v>41</v>
      </c>
      <c r="E62" s="29" t="s">
        <v>136</v>
      </c>
      <c r="F62" s="20">
        <f t="shared" si="6"/>
        <v>450</v>
      </c>
      <c r="G62" s="21">
        <f t="shared" ref="G62:G94" si="10">SUM(((F62)-(H62*10))/I62)</f>
        <v>71.6666666666667</v>
      </c>
      <c r="H62" s="22">
        <f t="shared" si="8"/>
        <v>2</v>
      </c>
      <c r="I62" s="37">
        <f t="shared" ref="I62:I94" si="11">(COUNTA(J62:AY62)/2)</f>
        <v>6</v>
      </c>
      <c r="J62" s="38">
        <v>40</v>
      </c>
      <c r="K62" s="39">
        <v>0</v>
      </c>
      <c r="L62" s="38">
        <v>90</v>
      </c>
      <c r="M62" s="39">
        <v>0</v>
      </c>
      <c r="N62" s="38">
        <v>80</v>
      </c>
      <c r="O62" s="39">
        <v>1</v>
      </c>
      <c r="P62" s="38">
        <v>60</v>
      </c>
      <c r="Q62" s="39">
        <v>1</v>
      </c>
      <c r="R62" s="38">
        <v>90</v>
      </c>
      <c r="S62" s="39">
        <v>0</v>
      </c>
      <c r="T62" s="38">
        <v>90</v>
      </c>
      <c r="U62" s="39">
        <v>0</v>
      </c>
    </row>
    <row r="63" spans="1:21">
      <c r="A63" s="16">
        <v>2</v>
      </c>
      <c r="B63" s="17" t="s">
        <v>137</v>
      </c>
      <c r="C63" s="17" t="s">
        <v>115</v>
      </c>
      <c r="D63" s="18" t="s">
        <v>116</v>
      </c>
      <c r="E63" s="29" t="s">
        <v>136</v>
      </c>
      <c r="F63" s="20">
        <f t="shared" si="6"/>
        <v>450</v>
      </c>
      <c r="G63" s="21">
        <f t="shared" si="10"/>
        <v>66.6666666666667</v>
      </c>
      <c r="H63" s="22">
        <f t="shared" si="8"/>
        <v>5</v>
      </c>
      <c r="I63" s="37">
        <f t="shared" si="11"/>
        <v>6</v>
      </c>
      <c r="J63" s="38">
        <v>90</v>
      </c>
      <c r="K63" s="39">
        <v>0</v>
      </c>
      <c r="L63" s="38">
        <v>60</v>
      </c>
      <c r="M63" s="39">
        <v>0</v>
      </c>
      <c r="N63" s="38">
        <v>80</v>
      </c>
      <c r="O63" s="39">
        <v>1</v>
      </c>
      <c r="P63" s="38">
        <v>60</v>
      </c>
      <c r="Q63" s="39">
        <v>2</v>
      </c>
      <c r="R63" s="38">
        <v>80</v>
      </c>
      <c r="S63" s="39">
        <v>1</v>
      </c>
      <c r="T63" s="38">
        <v>80</v>
      </c>
      <c r="U63" s="39">
        <v>1</v>
      </c>
    </row>
    <row r="64" spans="1:21">
      <c r="A64" s="16">
        <v>3</v>
      </c>
      <c r="B64" s="17" t="s">
        <v>138</v>
      </c>
      <c r="C64" s="17" t="s">
        <v>139</v>
      </c>
      <c r="D64" s="18" t="s">
        <v>41</v>
      </c>
      <c r="E64" s="29" t="s">
        <v>136</v>
      </c>
      <c r="F64" s="27">
        <f t="shared" si="6"/>
        <v>430</v>
      </c>
      <c r="G64" s="21">
        <f t="shared" si="10"/>
        <v>61.6666666666667</v>
      </c>
      <c r="H64" s="26">
        <f t="shared" si="8"/>
        <v>6</v>
      </c>
      <c r="I64" s="37">
        <f t="shared" si="11"/>
        <v>6</v>
      </c>
      <c r="J64" s="38">
        <v>80</v>
      </c>
      <c r="K64" s="46">
        <v>1</v>
      </c>
      <c r="L64" s="38">
        <v>20</v>
      </c>
      <c r="M64" s="46">
        <v>2</v>
      </c>
      <c r="N64" s="38">
        <v>80</v>
      </c>
      <c r="O64" s="46">
        <v>1</v>
      </c>
      <c r="P64" s="38">
        <v>80</v>
      </c>
      <c r="Q64" s="46">
        <v>1</v>
      </c>
      <c r="R64" s="38">
        <v>90</v>
      </c>
      <c r="S64" s="46">
        <v>0</v>
      </c>
      <c r="T64" s="38">
        <v>80</v>
      </c>
      <c r="U64" s="46">
        <v>1</v>
      </c>
    </row>
    <row r="65" spans="1:21">
      <c r="A65" s="16">
        <v>4</v>
      </c>
      <c r="B65" s="17" t="s">
        <v>99</v>
      </c>
      <c r="C65" s="17" t="s">
        <v>118</v>
      </c>
      <c r="D65" s="17" t="s">
        <v>119</v>
      </c>
      <c r="E65" s="29" t="s">
        <v>136</v>
      </c>
      <c r="F65" s="20">
        <f t="shared" si="6"/>
        <v>400</v>
      </c>
      <c r="G65" s="21">
        <f t="shared" si="10"/>
        <v>51.6666666666667</v>
      </c>
      <c r="H65" s="22">
        <f t="shared" si="8"/>
        <v>9</v>
      </c>
      <c r="I65" s="37">
        <f t="shared" si="11"/>
        <v>6</v>
      </c>
      <c r="J65" s="38">
        <v>40</v>
      </c>
      <c r="K65" s="39">
        <v>2</v>
      </c>
      <c r="L65" s="38">
        <v>80</v>
      </c>
      <c r="M65" s="39">
        <v>2</v>
      </c>
      <c r="N65" s="38">
        <v>80</v>
      </c>
      <c r="O65" s="39">
        <v>2</v>
      </c>
      <c r="P65" s="38">
        <v>80</v>
      </c>
      <c r="Q65" s="39">
        <v>1</v>
      </c>
      <c r="R65" s="38">
        <v>40</v>
      </c>
      <c r="S65" s="39">
        <v>2</v>
      </c>
      <c r="T65" s="38">
        <v>80</v>
      </c>
      <c r="U65" s="39">
        <v>0</v>
      </c>
    </row>
    <row r="66" spans="1:21">
      <c r="A66" s="16">
        <v>5</v>
      </c>
      <c r="B66" s="17" t="s">
        <v>140</v>
      </c>
      <c r="C66" s="17" t="s">
        <v>141</v>
      </c>
      <c r="D66" s="18" t="s">
        <v>41</v>
      </c>
      <c r="E66" s="29" t="s">
        <v>136</v>
      </c>
      <c r="F66" s="20">
        <f t="shared" si="6"/>
        <v>270</v>
      </c>
      <c r="G66" s="21">
        <f t="shared" si="10"/>
        <v>38.3333333333333</v>
      </c>
      <c r="H66" s="22">
        <f t="shared" si="8"/>
        <v>4</v>
      </c>
      <c r="I66" s="37">
        <f t="shared" si="11"/>
        <v>6</v>
      </c>
      <c r="J66" s="38">
        <v>40</v>
      </c>
      <c r="K66" s="39">
        <v>0</v>
      </c>
      <c r="L66" s="38">
        <v>40</v>
      </c>
      <c r="M66" s="39">
        <v>1</v>
      </c>
      <c r="N66" s="38">
        <v>90</v>
      </c>
      <c r="O66" s="39">
        <v>1</v>
      </c>
      <c r="P66" s="38">
        <v>40</v>
      </c>
      <c r="Q66" s="39">
        <v>1</v>
      </c>
      <c r="R66" s="38">
        <v>20</v>
      </c>
      <c r="S66" s="39">
        <v>1</v>
      </c>
      <c r="T66" s="38">
        <v>40</v>
      </c>
      <c r="U66" s="39">
        <v>0</v>
      </c>
    </row>
    <row r="67" spans="1:21">
      <c r="A67" s="16">
        <v>6</v>
      </c>
      <c r="B67" s="17" t="s">
        <v>142</v>
      </c>
      <c r="C67" s="17" t="s">
        <v>143</v>
      </c>
      <c r="D67" s="18" t="s">
        <v>116</v>
      </c>
      <c r="E67" s="29" t="s">
        <v>136</v>
      </c>
      <c r="F67" s="27">
        <f t="shared" si="6"/>
        <v>180</v>
      </c>
      <c r="G67" s="21">
        <f t="shared" si="10"/>
        <v>25</v>
      </c>
      <c r="H67" s="26">
        <f t="shared" si="8"/>
        <v>3</v>
      </c>
      <c r="I67" s="37">
        <f t="shared" si="11"/>
        <v>6</v>
      </c>
      <c r="J67" s="38">
        <v>20</v>
      </c>
      <c r="K67" s="46">
        <v>1</v>
      </c>
      <c r="L67" s="38">
        <v>60</v>
      </c>
      <c r="M67" s="46">
        <v>0</v>
      </c>
      <c r="N67" s="38">
        <v>20</v>
      </c>
      <c r="O67" s="46">
        <v>1</v>
      </c>
      <c r="P67" s="38">
        <v>40</v>
      </c>
      <c r="Q67" s="46">
        <v>0</v>
      </c>
      <c r="R67" s="38">
        <v>20</v>
      </c>
      <c r="S67" s="46">
        <v>0</v>
      </c>
      <c r="T67" s="38">
        <v>20</v>
      </c>
      <c r="U67" s="46">
        <v>1</v>
      </c>
    </row>
    <row r="68" spans="1:21">
      <c r="A68" s="16">
        <v>7</v>
      </c>
      <c r="B68" s="17" t="s">
        <v>144</v>
      </c>
      <c r="C68" s="17" t="s">
        <v>145</v>
      </c>
      <c r="D68" s="17" t="s">
        <v>133</v>
      </c>
      <c r="E68" s="29" t="s">
        <v>136</v>
      </c>
      <c r="F68" s="20">
        <f t="shared" si="6"/>
        <v>240</v>
      </c>
      <c r="G68" s="21">
        <f t="shared" si="10"/>
        <v>23.3333333333333</v>
      </c>
      <c r="H68" s="22">
        <f t="shared" si="8"/>
        <v>10</v>
      </c>
      <c r="I68" s="37">
        <f t="shared" si="11"/>
        <v>6</v>
      </c>
      <c r="J68" s="38">
        <v>40</v>
      </c>
      <c r="K68" s="39">
        <v>1</v>
      </c>
      <c r="L68" s="42">
        <v>40</v>
      </c>
      <c r="M68" s="43">
        <v>2</v>
      </c>
      <c r="N68" s="38">
        <v>40</v>
      </c>
      <c r="O68" s="39">
        <v>1</v>
      </c>
      <c r="P68" s="38">
        <v>40</v>
      </c>
      <c r="Q68" s="39">
        <v>3</v>
      </c>
      <c r="R68" s="38">
        <v>40</v>
      </c>
      <c r="S68" s="39">
        <v>1</v>
      </c>
      <c r="T68" s="38">
        <v>40</v>
      </c>
      <c r="U68" s="39">
        <v>2</v>
      </c>
    </row>
    <row r="69" spans="1:21">
      <c r="A69" s="16">
        <v>8</v>
      </c>
      <c r="B69" s="17" t="s">
        <v>146</v>
      </c>
      <c r="C69" s="17" t="s">
        <v>147</v>
      </c>
      <c r="D69" s="18" t="s">
        <v>128</v>
      </c>
      <c r="E69" s="29" t="s">
        <v>136</v>
      </c>
      <c r="F69" s="20">
        <f t="shared" si="6"/>
        <v>120</v>
      </c>
      <c r="G69" s="21">
        <f t="shared" si="10"/>
        <v>18.3333333333333</v>
      </c>
      <c r="H69" s="22">
        <f t="shared" si="8"/>
        <v>1</v>
      </c>
      <c r="I69" s="37">
        <f t="shared" si="11"/>
        <v>6</v>
      </c>
      <c r="J69" s="42">
        <v>0</v>
      </c>
      <c r="K69" s="43">
        <v>0</v>
      </c>
      <c r="L69" s="38">
        <v>40</v>
      </c>
      <c r="M69" s="39">
        <v>0</v>
      </c>
      <c r="N69" s="38">
        <v>0</v>
      </c>
      <c r="O69" s="39">
        <v>0</v>
      </c>
      <c r="P69" s="38">
        <v>20</v>
      </c>
      <c r="Q69" s="39">
        <v>1</v>
      </c>
      <c r="R69" s="38">
        <v>40</v>
      </c>
      <c r="S69" s="39">
        <v>0</v>
      </c>
      <c r="T69" s="38">
        <v>20</v>
      </c>
      <c r="U69" s="39">
        <v>0</v>
      </c>
    </row>
    <row r="70" spans="1:21">
      <c r="A70" s="16">
        <v>9</v>
      </c>
      <c r="B70" s="17" t="s">
        <v>148</v>
      </c>
      <c r="C70" s="17" t="s">
        <v>149</v>
      </c>
      <c r="D70" s="17" t="s">
        <v>133</v>
      </c>
      <c r="E70" s="29" t="s">
        <v>136</v>
      </c>
      <c r="F70" s="20">
        <f t="shared" si="6"/>
        <v>160</v>
      </c>
      <c r="G70" s="21">
        <f t="shared" si="10"/>
        <v>18.3333333333333</v>
      </c>
      <c r="H70" s="24">
        <f t="shared" si="8"/>
        <v>5</v>
      </c>
      <c r="I70" s="37">
        <f t="shared" si="11"/>
        <v>6</v>
      </c>
      <c r="J70" s="40">
        <v>20</v>
      </c>
      <c r="K70" s="41">
        <v>1</v>
      </c>
      <c r="L70" s="44">
        <v>40</v>
      </c>
      <c r="M70" s="45">
        <v>0</v>
      </c>
      <c r="N70" s="40">
        <v>40</v>
      </c>
      <c r="O70" s="41">
        <v>1</v>
      </c>
      <c r="P70" s="40">
        <v>20</v>
      </c>
      <c r="Q70" s="41">
        <v>2</v>
      </c>
      <c r="R70" s="40">
        <v>20</v>
      </c>
      <c r="S70" s="41">
        <v>0</v>
      </c>
      <c r="T70" s="40">
        <v>20</v>
      </c>
      <c r="U70" s="41">
        <v>1</v>
      </c>
    </row>
    <row r="71" spans="1:21">
      <c r="A71" s="16">
        <v>10</v>
      </c>
      <c r="B71" s="17" t="s">
        <v>150</v>
      </c>
      <c r="C71" s="17" t="s">
        <v>151</v>
      </c>
      <c r="D71" s="17" t="s">
        <v>125</v>
      </c>
      <c r="E71" s="29" t="s">
        <v>136</v>
      </c>
      <c r="F71" s="20">
        <f t="shared" si="6"/>
        <v>160</v>
      </c>
      <c r="G71" s="21">
        <f t="shared" si="10"/>
        <v>18.3333333333333</v>
      </c>
      <c r="H71" s="22">
        <f t="shared" si="8"/>
        <v>5</v>
      </c>
      <c r="I71" s="37">
        <f t="shared" si="11"/>
        <v>6</v>
      </c>
      <c r="J71" s="38">
        <v>40</v>
      </c>
      <c r="K71" s="39">
        <v>2</v>
      </c>
      <c r="L71" s="38">
        <v>0</v>
      </c>
      <c r="M71" s="39">
        <v>1</v>
      </c>
      <c r="N71" s="38">
        <v>40</v>
      </c>
      <c r="O71" s="39">
        <v>1</v>
      </c>
      <c r="P71" s="38">
        <v>60</v>
      </c>
      <c r="Q71" s="39">
        <v>0</v>
      </c>
      <c r="R71" s="38">
        <v>20</v>
      </c>
      <c r="S71" s="39">
        <v>0</v>
      </c>
      <c r="T71" s="38">
        <v>0</v>
      </c>
      <c r="U71" s="39">
        <v>1</v>
      </c>
    </row>
    <row r="72" spans="1:21">
      <c r="A72" s="16">
        <v>11</v>
      </c>
      <c r="B72" s="17" t="s">
        <v>152</v>
      </c>
      <c r="C72" s="17" t="s">
        <v>153</v>
      </c>
      <c r="D72" s="18" t="s">
        <v>116</v>
      </c>
      <c r="E72" s="29" t="s">
        <v>136</v>
      </c>
      <c r="F72" s="27">
        <f t="shared" si="6"/>
        <v>100</v>
      </c>
      <c r="G72" s="21">
        <f t="shared" si="10"/>
        <v>16.6666666666667</v>
      </c>
      <c r="H72" s="26">
        <f t="shared" si="8"/>
        <v>0</v>
      </c>
      <c r="I72" s="37">
        <f t="shared" si="11"/>
        <v>6</v>
      </c>
      <c r="J72" s="38">
        <v>0</v>
      </c>
      <c r="K72" s="46">
        <v>0</v>
      </c>
      <c r="L72" s="38">
        <v>0</v>
      </c>
      <c r="M72" s="46">
        <v>0</v>
      </c>
      <c r="N72" s="38">
        <v>20</v>
      </c>
      <c r="O72" s="46">
        <v>0</v>
      </c>
      <c r="P72" s="38">
        <v>0</v>
      </c>
      <c r="Q72" s="46">
        <v>0</v>
      </c>
      <c r="R72" s="38">
        <v>40</v>
      </c>
      <c r="S72" s="46">
        <v>0</v>
      </c>
      <c r="T72" s="38">
        <v>40</v>
      </c>
      <c r="U72" s="46">
        <v>0</v>
      </c>
    </row>
    <row r="73" spans="1:21">
      <c r="A73" s="16">
        <v>12</v>
      </c>
      <c r="B73" s="17" t="s">
        <v>154</v>
      </c>
      <c r="C73" s="17" t="s">
        <v>155</v>
      </c>
      <c r="D73" s="17" t="s">
        <v>122</v>
      </c>
      <c r="E73" s="29" t="s">
        <v>136</v>
      </c>
      <c r="F73" s="20">
        <f t="shared" si="6"/>
        <v>120</v>
      </c>
      <c r="G73" s="21">
        <f t="shared" si="10"/>
        <v>15</v>
      </c>
      <c r="H73" s="26">
        <f t="shared" si="8"/>
        <v>3</v>
      </c>
      <c r="I73" s="37">
        <f t="shared" si="11"/>
        <v>6</v>
      </c>
      <c r="J73" s="38">
        <v>20</v>
      </c>
      <c r="K73" s="46">
        <v>0</v>
      </c>
      <c r="L73" s="38">
        <v>0</v>
      </c>
      <c r="M73" s="46">
        <v>0</v>
      </c>
      <c r="N73" s="38">
        <v>20</v>
      </c>
      <c r="O73" s="46">
        <v>0</v>
      </c>
      <c r="P73" s="38">
        <v>40</v>
      </c>
      <c r="Q73" s="46">
        <v>2</v>
      </c>
      <c r="R73" s="38">
        <v>20</v>
      </c>
      <c r="S73" s="46">
        <v>1</v>
      </c>
      <c r="T73" s="38">
        <v>20</v>
      </c>
      <c r="U73" s="46">
        <v>0</v>
      </c>
    </row>
    <row r="74" spans="1:21">
      <c r="A74" s="16">
        <v>13</v>
      </c>
      <c r="B74" s="17" t="s">
        <v>156</v>
      </c>
      <c r="C74" s="17" t="s">
        <v>157</v>
      </c>
      <c r="D74" s="17" t="s">
        <v>130</v>
      </c>
      <c r="E74" s="29" t="s">
        <v>136</v>
      </c>
      <c r="F74" s="20">
        <f t="shared" si="6"/>
        <v>140</v>
      </c>
      <c r="G74" s="21">
        <f t="shared" si="10"/>
        <v>15</v>
      </c>
      <c r="H74" s="22">
        <f t="shared" si="8"/>
        <v>5</v>
      </c>
      <c r="I74" s="37">
        <f t="shared" si="11"/>
        <v>6</v>
      </c>
      <c r="J74" s="38">
        <v>40</v>
      </c>
      <c r="K74" s="39">
        <v>1</v>
      </c>
      <c r="L74" s="38">
        <v>20</v>
      </c>
      <c r="M74" s="39">
        <v>0</v>
      </c>
      <c r="N74" s="38">
        <v>0</v>
      </c>
      <c r="O74" s="39">
        <v>3</v>
      </c>
      <c r="P74" s="38">
        <v>0</v>
      </c>
      <c r="Q74" s="39">
        <v>0</v>
      </c>
      <c r="R74" s="38">
        <v>60</v>
      </c>
      <c r="S74" s="39">
        <v>0</v>
      </c>
      <c r="T74" s="38">
        <v>20</v>
      </c>
      <c r="U74" s="39">
        <v>1</v>
      </c>
    </row>
    <row r="75" spans="1:21">
      <c r="A75" s="16">
        <v>14</v>
      </c>
      <c r="B75" s="17" t="s">
        <v>158</v>
      </c>
      <c r="C75" s="17" t="s">
        <v>159</v>
      </c>
      <c r="D75" s="17" t="s">
        <v>122</v>
      </c>
      <c r="E75" s="29" t="s">
        <v>136</v>
      </c>
      <c r="F75" s="20">
        <f t="shared" si="6"/>
        <v>80</v>
      </c>
      <c r="G75" s="21">
        <f t="shared" si="10"/>
        <v>13.3333333333333</v>
      </c>
      <c r="H75" s="22">
        <f t="shared" si="8"/>
        <v>0</v>
      </c>
      <c r="I75" s="37">
        <f t="shared" si="11"/>
        <v>6</v>
      </c>
      <c r="J75" s="38">
        <v>20</v>
      </c>
      <c r="K75" s="39">
        <v>0</v>
      </c>
      <c r="L75" s="38">
        <v>0</v>
      </c>
      <c r="M75" s="39">
        <v>0</v>
      </c>
      <c r="N75" s="38">
        <v>40</v>
      </c>
      <c r="O75" s="39">
        <v>0</v>
      </c>
      <c r="P75" s="38">
        <v>20</v>
      </c>
      <c r="Q75" s="39">
        <v>0</v>
      </c>
      <c r="R75" s="38">
        <v>0</v>
      </c>
      <c r="S75" s="39">
        <v>0</v>
      </c>
      <c r="T75" s="38">
        <v>0</v>
      </c>
      <c r="U75" s="39">
        <v>0</v>
      </c>
    </row>
    <row r="76" spans="1:21">
      <c r="A76" s="16">
        <v>15</v>
      </c>
      <c r="B76" s="17" t="s">
        <v>160</v>
      </c>
      <c r="C76" s="17" t="s">
        <v>139</v>
      </c>
      <c r="D76" s="18" t="s">
        <v>41</v>
      </c>
      <c r="E76" s="29" t="s">
        <v>136</v>
      </c>
      <c r="F76" s="20">
        <f t="shared" si="6"/>
        <v>100</v>
      </c>
      <c r="G76" s="21">
        <f t="shared" si="10"/>
        <v>13.3333333333333</v>
      </c>
      <c r="H76" s="22">
        <f t="shared" si="8"/>
        <v>2</v>
      </c>
      <c r="I76" s="37">
        <f t="shared" si="11"/>
        <v>6</v>
      </c>
      <c r="J76" s="38">
        <v>0</v>
      </c>
      <c r="K76" s="39">
        <v>2</v>
      </c>
      <c r="L76" s="38">
        <v>0</v>
      </c>
      <c r="M76" s="39">
        <v>0</v>
      </c>
      <c r="N76" s="38">
        <v>20</v>
      </c>
      <c r="O76" s="39">
        <v>0</v>
      </c>
      <c r="P76" s="38">
        <v>20</v>
      </c>
      <c r="Q76" s="39">
        <v>0</v>
      </c>
      <c r="R76" s="38">
        <v>20</v>
      </c>
      <c r="S76" s="39">
        <v>0</v>
      </c>
      <c r="T76" s="38">
        <v>40</v>
      </c>
      <c r="U76" s="39">
        <v>0</v>
      </c>
    </row>
    <row r="77" spans="1:21">
      <c r="A77" s="16">
        <v>16</v>
      </c>
      <c r="B77" s="17" t="s">
        <v>161</v>
      </c>
      <c r="C77" s="17" t="s">
        <v>162</v>
      </c>
      <c r="D77" s="17" t="s">
        <v>119</v>
      </c>
      <c r="E77" s="29" t="s">
        <v>136</v>
      </c>
      <c r="F77" s="20">
        <f t="shared" si="6"/>
        <v>80</v>
      </c>
      <c r="G77" s="21">
        <f t="shared" si="10"/>
        <v>11.6666666666667</v>
      </c>
      <c r="H77" s="22">
        <f t="shared" si="8"/>
        <v>1</v>
      </c>
      <c r="I77" s="37">
        <f t="shared" si="11"/>
        <v>6</v>
      </c>
      <c r="J77" s="38">
        <v>0</v>
      </c>
      <c r="K77" s="39">
        <v>0</v>
      </c>
      <c r="L77" s="38">
        <v>20</v>
      </c>
      <c r="M77" s="39">
        <v>0</v>
      </c>
      <c r="N77" s="38">
        <v>60</v>
      </c>
      <c r="O77" s="39">
        <v>0</v>
      </c>
      <c r="P77" s="38">
        <v>0</v>
      </c>
      <c r="Q77" s="39">
        <v>0</v>
      </c>
      <c r="R77" s="38">
        <v>0</v>
      </c>
      <c r="S77" s="39">
        <v>1</v>
      </c>
      <c r="T77" s="38">
        <v>0</v>
      </c>
      <c r="U77" s="39">
        <v>0</v>
      </c>
    </row>
    <row r="78" spans="1:21">
      <c r="A78" s="16">
        <v>17</v>
      </c>
      <c r="B78" s="17" t="s">
        <v>163</v>
      </c>
      <c r="C78" s="17" t="s">
        <v>164</v>
      </c>
      <c r="D78" s="17" t="s">
        <v>122</v>
      </c>
      <c r="E78" s="29" t="s">
        <v>136</v>
      </c>
      <c r="F78" s="20">
        <f t="shared" si="6"/>
        <v>80</v>
      </c>
      <c r="G78" s="21">
        <f t="shared" si="10"/>
        <v>10</v>
      </c>
      <c r="H78" s="47">
        <f t="shared" si="8"/>
        <v>2</v>
      </c>
      <c r="I78" s="37">
        <f t="shared" si="11"/>
        <v>6</v>
      </c>
      <c r="J78" s="40">
        <v>0</v>
      </c>
      <c r="K78" s="56">
        <v>1</v>
      </c>
      <c r="L78" s="40">
        <v>0</v>
      </c>
      <c r="M78" s="56">
        <v>1</v>
      </c>
      <c r="N78" s="40">
        <v>20</v>
      </c>
      <c r="O78" s="56">
        <v>0</v>
      </c>
      <c r="P78" s="40">
        <v>0</v>
      </c>
      <c r="Q78" s="56">
        <v>0</v>
      </c>
      <c r="R78" s="40">
        <v>40</v>
      </c>
      <c r="S78" s="56">
        <v>0</v>
      </c>
      <c r="T78" s="40">
        <v>20</v>
      </c>
      <c r="U78" s="56">
        <v>0</v>
      </c>
    </row>
    <row r="79" spans="1:21">
      <c r="A79" s="16">
        <v>18</v>
      </c>
      <c r="B79" s="17" t="s">
        <v>165</v>
      </c>
      <c r="C79" s="17" t="s">
        <v>84</v>
      </c>
      <c r="D79" s="18" t="s">
        <v>128</v>
      </c>
      <c r="E79" s="29" t="s">
        <v>136</v>
      </c>
      <c r="F79" s="20">
        <f t="shared" si="6"/>
        <v>80</v>
      </c>
      <c r="G79" s="21">
        <f t="shared" si="10"/>
        <v>10</v>
      </c>
      <c r="H79" s="22">
        <f t="shared" si="8"/>
        <v>2</v>
      </c>
      <c r="I79" s="37">
        <f t="shared" si="11"/>
        <v>6</v>
      </c>
      <c r="J79" s="38">
        <v>0</v>
      </c>
      <c r="K79" s="39">
        <v>0</v>
      </c>
      <c r="L79" s="38">
        <v>60</v>
      </c>
      <c r="M79" s="39">
        <v>1</v>
      </c>
      <c r="N79" s="38">
        <v>0</v>
      </c>
      <c r="O79" s="39">
        <v>0</v>
      </c>
      <c r="P79" s="38">
        <v>0</v>
      </c>
      <c r="Q79" s="39">
        <v>0</v>
      </c>
      <c r="R79" s="38">
        <v>0</v>
      </c>
      <c r="S79" s="39">
        <v>0</v>
      </c>
      <c r="T79" s="38">
        <v>20</v>
      </c>
      <c r="U79" s="39">
        <v>1</v>
      </c>
    </row>
    <row r="80" spans="1:21">
      <c r="A80" s="16">
        <v>19</v>
      </c>
      <c r="B80" s="17" t="s">
        <v>166</v>
      </c>
      <c r="C80" s="17" t="s">
        <v>151</v>
      </c>
      <c r="D80" s="17" t="s">
        <v>125</v>
      </c>
      <c r="E80" s="29" t="s">
        <v>136</v>
      </c>
      <c r="F80" s="20">
        <f t="shared" si="6"/>
        <v>80</v>
      </c>
      <c r="G80" s="21">
        <f t="shared" si="10"/>
        <v>8.33333333333333</v>
      </c>
      <c r="H80" s="22">
        <f t="shared" si="8"/>
        <v>3</v>
      </c>
      <c r="I80" s="37">
        <f t="shared" si="11"/>
        <v>6</v>
      </c>
      <c r="J80" s="38">
        <v>0</v>
      </c>
      <c r="K80" s="39">
        <v>0</v>
      </c>
      <c r="L80" s="38">
        <v>0</v>
      </c>
      <c r="M80" s="39">
        <v>0</v>
      </c>
      <c r="N80" s="38">
        <v>20</v>
      </c>
      <c r="O80" s="39">
        <v>1</v>
      </c>
      <c r="P80" s="38">
        <v>0</v>
      </c>
      <c r="Q80" s="39">
        <v>1</v>
      </c>
      <c r="R80" s="38">
        <v>40</v>
      </c>
      <c r="S80" s="39">
        <v>1</v>
      </c>
      <c r="T80" s="38">
        <v>20</v>
      </c>
      <c r="U80" s="39">
        <v>0</v>
      </c>
    </row>
    <row r="81" spans="1:21">
      <c r="A81" s="16">
        <v>20</v>
      </c>
      <c r="B81" s="17" t="s">
        <v>167</v>
      </c>
      <c r="C81" s="17" t="s">
        <v>115</v>
      </c>
      <c r="D81" s="18" t="s">
        <v>116</v>
      </c>
      <c r="E81" s="29" t="s">
        <v>136</v>
      </c>
      <c r="F81" s="20">
        <f t="shared" si="6"/>
        <v>80</v>
      </c>
      <c r="G81" s="21">
        <f t="shared" si="10"/>
        <v>6.66666666666667</v>
      </c>
      <c r="H81" s="24">
        <f t="shared" si="8"/>
        <v>4</v>
      </c>
      <c r="I81" s="37">
        <f t="shared" si="11"/>
        <v>6</v>
      </c>
      <c r="J81" s="40">
        <v>20</v>
      </c>
      <c r="K81" s="41">
        <v>1</v>
      </c>
      <c r="L81" s="40">
        <v>0</v>
      </c>
      <c r="M81" s="41">
        <v>0</v>
      </c>
      <c r="N81" s="40">
        <v>0</v>
      </c>
      <c r="O81" s="41">
        <v>0</v>
      </c>
      <c r="P81" s="40">
        <v>0</v>
      </c>
      <c r="Q81" s="41">
        <v>1</v>
      </c>
      <c r="R81" s="40">
        <v>40</v>
      </c>
      <c r="S81" s="41">
        <v>1</v>
      </c>
      <c r="T81" s="40">
        <v>20</v>
      </c>
      <c r="U81" s="41">
        <v>1</v>
      </c>
    </row>
    <row r="82" spans="1:21">
      <c r="A82" s="16">
        <v>21</v>
      </c>
      <c r="B82" s="17" t="s">
        <v>168</v>
      </c>
      <c r="C82" s="17" t="s">
        <v>169</v>
      </c>
      <c r="D82" s="18" t="s">
        <v>128</v>
      </c>
      <c r="E82" s="29" t="s">
        <v>136</v>
      </c>
      <c r="F82" s="20">
        <f t="shared" si="6"/>
        <v>40</v>
      </c>
      <c r="G82" s="21">
        <f t="shared" si="10"/>
        <v>5</v>
      </c>
      <c r="H82" s="22">
        <f t="shared" si="8"/>
        <v>1</v>
      </c>
      <c r="I82" s="37">
        <f t="shared" si="11"/>
        <v>6</v>
      </c>
      <c r="J82" s="38">
        <v>20</v>
      </c>
      <c r="K82" s="39">
        <v>0</v>
      </c>
      <c r="L82" s="38">
        <v>0</v>
      </c>
      <c r="M82" s="39">
        <v>0</v>
      </c>
      <c r="N82" s="38">
        <v>0</v>
      </c>
      <c r="O82" s="39">
        <v>1</v>
      </c>
      <c r="P82" s="38">
        <v>0</v>
      </c>
      <c r="Q82" s="39">
        <v>0</v>
      </c>
      <c r="R82" s="38">
        <v>20</v>
      </c>
      <c r="S82" s="39">
        <v>0</v>
      </c>
      <c r="T82" s="38">
        <v>0</v>
      </c>
      <c r="U82" s="39">
        <v>0</v>
      </c>
    </row>
    <row r="83" spans="1:21">
      <c r="A83" s="16">
        <v>22</v>
      </c>
      <c r="B83" s="17" t="s">
        <v>82</v>
      </c>
      <c r="C83" s="17" t="s">
        <v>147</v>
      </c>
      <c r="D83" s="17" t="s">
        <v>119</v>
      </c>
      <c r="E83" s="29" t="s">
        <v>136</v>
      </c>
      <c r="F83" s="20">
        <f t="shared" si="6"/>
        <v>20</v>
      </c>
      <c r="G83" s="21">
        <f t="shared" si="10"/>
        <v>3.33333333333333</v>
      </c>
      <c r="H83" s="22">
        <f t="shared" si="8"/>
        <v>0</v>
      </c>
      <c r="I83" s="37">
        <f t="shared" si="11"/>
        <v>6</v>
      </c>
      <c r="J83" s="38">
        <v>0</v>
      </c>
      <c r="K83" s="39">
        <v>0</v>
      </c>
      <c r="L83" s="38">
        <v>20</v>
      </c>
      <c r="M83" s="39">
        <v>0</v>
      </c>
      <c r="N83" s="38">
        <v>0</v>
      </c>
      <c r="O83" s="39">
        <v>0</v>
      </c>
      <c r="P83" s="38">
        <v>0</v>
      </c>
      <c r="Q83" s="39">
        <v>0</v>
      </c>
      <c r="R83" s="38">
        <v>0</v>
      </c>
      <c r="S83" s="39">
        <v>0</v>
      </c>
      <c r="T83" s="38">
        <v>0</v>
      </c>
      <c r="U83" s="39">
        <v>0</v>
      </c>
    </row>
    <row r="84" spans="1:21">
      <c r="A84" s="16">
        <v>23</v>
      </c>
      <c r="B84" s="17" t="s">
        <v>170</v>
      </c>
      <c r="C84" s="17" t="s">
        <v>171</v>
      </c>
      <c r="D84" s="17" t="s">
        <v>122</v>
      </c>
      <c r="E84" s="29" t="s">
        <v>136</v>
      </c>
      <c r="F84" s="20">
        <f t="shared" si="6"/>
        <v>20</v>
      </c>
      <c r="G84" s="21">
        <f t="shared" si="10"/>
        <v>3.33333333333333</v>
      </c>
      <c r="H84" s="24">
        <f t="shared" si="8"/>
        <v>0</v>
      </c>
      <c r="I84" s="37">
        <f t="shared" si="11"/>
        <v>6</v>
      </c>
      <c r="J84" s="40">
        <v>0</v>
      </c>
      <c r="K84" s="41">
        <v>0</v>
      </c>
      <c r="L84" s="40">
        <v>0</v>
      </c>
      <c r="M84" s="41">
        <v>0</v>
      </c>
      <c r="N84" s="40">
        <v>20</v>
      </c>
      <c r="O84" s="41">
        <v>0</v>
      </c>
      <c r="P84" s="40">
        <v>0</v>
      </c>
      <c r="Q84" s="41">
        <v>0</v>
      </c>
      <c r="R84" s="40">
        <v>0</v>
      </c>
      <c r="S84" s="41">
        <v>0</v>
      </c>
      <c r="T84" s="40">
        <v>0</v>
      </c>
      <c r="U84" s="41">
        <v>0</v>
      </c>
    </row>
    <row r="85" spans="1:21">
      <c r="A85" s="16">
        <v>24</v>
      </c>
      <c r="B85" s="17" t="s">
        <v>172</v>
      </c>
      <c r="C85" s="17" t="s">
        <v>173</v>
      </c>
      <c r="D85" s="17" t="s">
        <v>130</v>
      </c>
      <c r="E85" s="29" t="s">
        <v>136</v>
      </c>
      <c r="F85" s="20">
        <f t="shared" si="6"/>
        <v>40</v>
      </c>
      <c r="G85" s="21">
        <f t="shared" si="10"/>
        <v>3.33333333333333</v>
      </c>
      <c r="H85" s="22">
        <f t="shared" si="8"/>
        <v>2</v>
      </c>
      <c r="I85" s="37">
        <f t="shared" si="11"/>
        <v>6</v>
      </c>
      <c r="J85" s="38">
        <v>0</v>
      </c>
      <c r="K85" s="39">
        <v>0</v>
      </c>
      <c r="L85" s="38">
        <v>20</v>
      </c>
      <c r="M85" s="39">
        <v>1</v>
      </c>
      <c r="N85" s="38">
        <v>20</v>
      </c>
      <c r="O85" s="39">
        <v>0</v>
      </c>
      <c r="P85" s="38">
        <v>0</v>
      </c>
      <c r="Q85" s="39">
        <v>0</v>
      </c>
      <c r="R85" s="38">
        <v>0</v>
      </c>
      <c r="S85" s="39">
        <v>1</v>
      </c>
      <c r="T85" s="38">
        <v>0</v>
      </c>
      <c r="U85" s="39">
        <v>0</v>
      </c>
    </row>
    <row r="86" spans="1:21">
      <c r="A86" s="16">
        <v>25</v>
      </c>
      <c r="B86" s="17" t="s">
        <v>174</v>
      </c>
      <c r="C86" s="17" t="s">
        <v>175</v>
      </c>
      <c r="D86" s="18" t="s">
        <v>128</v>
      </c>
      <c r="E86" s="29" t="s">
        <v>136</v>
      </c>
      <c r="F86" s="27">
        <f t="shared" si="6"/>
        <v>60</v>
      </c>
      <c r="G86" s="21">
        <f t="shared" si="10"/>
        <v>3.33333333333333</v>
      </c>
      <c r="H86" s="26">
        <f t="shared" si="8"/>
        <v>4</v>
      </c>
      <c r="I86" s="37">
        <f t="shared" si="11"/>
        <v>6</v>
      </c>
      <c r="J86" s="42">
        <v>0</v>
      </c>
      <c r="K86" s="57">
        <v>1</v>
      </c>
      <c r="L86" s="38">
        <v>20</v>
      </c>
      <c r="M86" s="46">
        <v>1</v>
      </c>
      <c r="N86" s="38">
        <v>0</v>
      </c>
      <c r="O86" s="46">
        <v>0</v>
      </c>
      <c r="P86" s="38">
        <v>0</v>
      </c>
      <c r="Q86" s="46">
        <v>0</v>
      </c>
      <c r="R86" s="38">
        <v>40</v>
      </c>
      <c r="S86" s="46">
        <v>0</v>
      </c>
      <c r="T86" s="38">
        <v>0</v>
      </c>
      <c r="U86" s="46">
        <v>2</v>
      </c>
    </row>
    <row r="87" spans="1:21">
      <c r="A87" s="16">
        <v>26</v>
      </c>
      <c r="B87" s="17" t="s">
        <v>176</v>
      </c>
      <c r="C87" s="17" t="s">
        <v>177</v>
      </c>
      <c r="D87" s="17" t="s">
        <v>130</v>
      </c>
      <c r="E87" s="29" t="s">
        <v>136</v>
      </c>
      <c r="F87" s="22">
        <f t="shared" si="6"/>
        <v>20</v>
      </c>
      <c r="G87" s="21">
        <f t="shared" si="10"/>
        <v>1.66666666666667</v>
      </c>
      <c r="H87" s="22">
        <f t="shared" si="8"/>
        <v>1</v>
      </c>
      <c r="I87" s="37">
        <f t="shared" si="11"/>
        <v>6</v>
      </c>
      <c r="J87" s="38">
        <v>20</v>
      </c>
      <c r="K87" s="39">
        <v>0</v>
      </c>
      <c r="L87" s="38">
        <v>0</v>
      </c>
      <c r="M87" s="39">
        <v>0</v>
      </c>
      <c r="N87" s="38">
        <v>0</v>
      </c>
      <c r="O87" s="39">
        <v>0</v>
      </c>
      <c r="P87" s="38">
        <v>0</v>
      </c>
      <c r="Q87" s="39">
        <v>0</v>
      </c>
      <c r="R87" s="38">
        <v>0</v>
      </c>
      <c r="S87" s="39">
        <v>1</v>
      </c>
      <c r="T87" s="38">
        <v>0</v>
      </c>
      <c r="U87" s="39">
        <v>0</v>
      </c>
    </row>
    <row r="88" spans="1:21">
      <c r="A88" s="16">
        <v>27</v>
      </c>
      <c r="B88" s="17" t="s">
        <v>178</v>
      </c>
      <c r="C88" s="17" t="s">
        <v>179</v>
      </c>
      <c r="D88" s="17" t="s">
        <v>130</v>
      </c>
      <c r="E88" s="29" t="s">
        <v>136</v>
      </c>
      <c r="F88" s="20">
        <f t="shared" si="6"/>
        <v>20</v>
      </c>
      <c r="G88" s="21">
        <f t="shared" si="10"/>
        <v>1.66666666666667</v>
      </c>
      <c r="H88" s="22">
        <f t="shared" si="8"/>
        <v>1</v>
      </c>
      <c r="I88" s="37">
        <f t="shared" si="11"/>
        <v>6</v>
      </c>
      <c r="J88" s="38">
        <v>0</v>
      </c>
      <c r="K88" s="39">
        <v>0</v>
      </c>
      <c r="L88" s="38">
        <v>0</v>
      </c>
      <c r="M88" s="39">
        <v>1</v>
      </c>
      <c r="N88" s="38">
        <v>0</v>
      </c>
      <c r="O88" s="39">
        <v>0</v>
      </c>
      <c r="P88" s="38">
        <v>0</v>
      </c>
      <c r="Q88" s="39">
        <v>0</v>
      </c>
      <c r="R88" s="38">
        <v>20</v>
      </c>
      <c r="S88" s="39">
        <v>0</v>
      </c>
      <c r="T88" s="38">
        <v>0</v>
      </c>
      <c r="U88" s="39">
        <v>0</v>
      </c>
    </row>
    <row r="89" spans="1:21">
      <c r="A89" s="16">
        <v>28</v>
      </c>
      <c r="B89" s="17" t="s">
        <v>180</v>
      </c>
      <c r="C89" s="17" t="s">
        <v>121</v>
      </c>
      <c r="D89" s="17" t="s">
        <v>122</v>
      </c>
      <c r="E89" s="29" t="s">
        <v>136</v>
      </c>
      <c r="F89" s="20">
        <f t="shared" si="6"/>
        <v>20</v>
      </c>
      <c r="G89" s="21">
        <f t="shared" si="10"/>
        <v>1.66666666666667</v>
      </c>
      <c r="H89" s="22">
        <f t="shared" si="8"/>
        <v>1</v>
      </c>
      <c r="I89" s="37">
        <f t="shared" si="11"/>
        <v>6</v>
      </c>
      <c r="J89" s="38">
        <v>0</v>
      </c>
      <c r="K89" s="39">
        <v>0</v>
      </c>
      <c r="L89" s="38">
        <v>0</v>
      </c>
      <c r="M89" s="39">
        <v>0</v>
      </c>
      <c r="N89" s="38">
        <v>0</v>
      </c>
      <c r="O89" s="39">
        <v>1</v>
      </c>
      <c r="P89" s="38">
        <v>20</v>
      </c>
      <c r="Q89" s="39">
        <v>0</v>
      </c>
      <c r="R89" s="38">
        <v>0</v>
      </c>
      <c r="S89" s="39">
        <v>0</v>
      </c>
      <c r="T89" s="38">
        <v>0</v>
      </c>
      <c r="U89" s="39">
        <v>0</v>
      </c>
    </row>
    <row r="90" spans="1:21">
      <c r="A90" s="16">
        <v>29</v>
      </c>
      <c r="B90" s="17" t="s">
        <v>181</v>
      </c>
      <c r="C90" s="17" t="s">
        <v>182</v>
      </c>
      <c r="D90" s="17" t="s">
        <v>125</v>
      </c>
      <c r="E90" s="29" t="s">
        <v>136</v>
      </c>
      <c r="F90" s="20">
        <f t="shared" si="6"/>
        <v>60</v>
      </c>
      <c r="G90" s="21">
        <f t="shared" si="10"/>
        <v>1.66666666666667</v>
      </c>
      <c r="H90" s="22">
        <f t="shared" si="8"/>
        <v>5</v>
      </c>
      <c r="I90" s="37">
        <f t="shared" si="11"/>
        <v>6</v>
      </c>
      <c r="J90" s="38">
        <v>0</v>
      </c>
      <c r="K90" s="39">
        <v>0</v>
      </c>
      <c r="L90" s="38">
        <v>20</v>
      </c>
      <c r="M90" s="39">
        <v>0</v>
      </c>
      <c r="N90" s="38">
        <v>0</v>
      </c>
      <c r="O90" s="39">
        <v>1</v>
      </c>
      <c r="P90" s="38">
        <v>0</v>
      </c>
      <c r="Q90" s="39">
        <v>0</v>
      </c>
      <c r="R90" s="38">
        <v>40</v>
      </c>
      <c r="S90" s="39">
        <v>2</v>
      </c>
      <c r="T90" s="38">
        <v>0</v>
      </c>
      <c r="U90" s="39">
        <v>2</v>
      </c>
    </row>
    <row r="91" spans="1:21">
      <c r="A91" s="16">
        <v>30</v>
      </c>
      <c r="B91" s="17" t="s">
        <v>183</v>
      </c>
      <c r="C91" s="17" t="s">
        <v>184</v>
      </c>
      <c r="D91" s="17" t="s">
        <v>133</v>
      </c>
      <c r="E91" s="29" t="s">
        <v>136</v>
      </c>
      <c r="F91" s="20">
        <f t="shared" si="6"/>
        <v>0</v>
      </c>
      <c r="G91" s="21">
        <f t="shared" si="10"/>
        <v>0</v>
      </c>
      <c r="H91" s="22">
        <f t="shared" si="8"/>
        <v>0</v>
      </c>
      <c r="I91" s="37">
        <f t="shared" si="11"/>
        <v>6</v>
      </c>
      <c r="J91" s="38">
        <v>0</v>
      </c>
      <c r="K91" s="39">
        <v>0</v>
      </c>
      <c r="L91" s="38">
        <v>0</v>
      </c>
      <c r="M91" s="39">
        <v>0</v>
      </c>
      <c r="N91" s="38">
        <v>0</v>
      </c>
      <c r="O91" s="39">
        <v>0</v>
      </c>
      <c r="P91" s="38">
        <v>0</v>
      </c>
      <c r="Q91" s="39">
        <v>0</v>
      </c>
      <c r="R91" s="38">
        <v>0</v>
      </c>
      <c r="S91" s="39">
        <v>0</v>
      </c>
      <c r="T91" s="38">
        <v>0</v>
      </c>
      <c r="U91" s="39">
        <v>0</v>
      </c>
    </row>
    <row r="92" spans="1:21">
      <c r="A92" s="16">
        <v>31</v>
      </c>
      <c r="B92" s="17" t="s">
        <v>185</v>
      </c>
      <c r="C92" s="17" t="s">
        <v>186</v>
      </c>
      <c r="D92" s="17" t="s">
        <v>133</v>
      </c>
      <c r="E92" s="29" t="s">
        <v>136</v>
      </c>
      <c r="F92" s="20">
        <f t="shared" si="6"/>
        <v>0</v>
      </c>
      <c r="G92" s="21">
        <f t="shared" si="10"/>
        <v>0</v>
      </c>
      <c r="H92" s="22">
        <f t="shared" si="8"/>
        <v>0</v>
      </c>
      <c r="I92" s="37">
        <f t="shared" si="11"/>
        <v>6</v>
      </c>
      <c r="J92" s="42">
        <v>0</v>
      </c>
      <c r="K92" s="43">
        <v>0</v>
      </c>
      <c r="L92" s="42">
        <v>0</v>
      </c>
      <c r="M92" s="43">
        <v>0</v>
      </c>
      <c r="N92" s="38">
        <v>0</v>
      </c>
      <c r="O92" s="39">
        <v>0</v>
      </c>
      <c r="P92" s="38">
        <v>0</v>
      </c>
      <c r="Q92" s="39">
        <v>0</v>
      </c>
      <c r="R92" s="38">
        <v>0</v>
      </c>
      <c r="S92" s="39">
        <v>0</v>
      </c>
      <c r="T92" s="38">
        <v>0</v>
      </c>
      <c r="U92" s="39">
        <v>0</v>
      </c>
    </row>
    <row r="93" spans="1:21">
      <c r="A93" s="16">
        <v>32</v>
      </c>
      <c r="B93" s="17" t="s">
        <v>187</v>
      </c>
      <c r="C93" s="17" t="s">
        <v>188</v>
      </c>
      <c r="D93" s="17" t="s">
        <v>133</v>
      </c>
      <c r="E93" s="29" t="s">
        <v>136</v>
      </c>
      <c r="F93" s="20">
        <f t="shared" si="6"/>
        <v>20</v>
      </c>
      <c r="G93" s="21">
        <f t="shared" si="10"/>
        <v>0</v>
      </c>
      <c r="H93" s="22">
        <f t="shared" si="8"/>
        <v>2</v>
      </c>
      <c r="I93" s="37">
        <f t="shared" si="11"/>
        <v>6</v>
      </c>
      <c r="J93" s="38">
        <v>0</v>
      </c>
      <c r="K93" s="39">
        <v>0</v>
      </c>
      <c r="L93" s="38">
        <v>0</v>
      </c>
      <c r="M93" s="39">
        <v>0</v>
      </c>
      <c r="N93" s="38">
        <v>20</v>
      </c>
      <c r="O93" s="39">
        <v>1</v>
      </c>
      <c r="P93" s="38">
        <v>0</v>
      </c>
      <c r="Q93" s="39">
        <v>0</v>
      </c>
      <c r="R93" s="38">
        <v>0</v>
      </c>
      <c r="S93" s="39">
        <v>1</v>
      </c>
      <c r="T93" s="38">
        <v>0</v>
      </c>
      <c r="U93" s="39">
        <v>0</v>
      </c>
    </row>
    <row r="94" spans="1:21">
      <c r="A94" s="16">
        <v>33</v>
      </c>
      <c r="B94" s="17" t="s">
        <v>189</v>
      </c>
      <c r="C94" s="17" t="s">
        <v>190</v>
      </c>
      <c r="D94" s="17" t="s">
        <v>119</v>
      </c>
      <c r="E94" s="29" t="s">
        <v>136</v>
      </c>
      <c r="F94" s="20">
        <f t="shared" si="6"/>
        <v>0</v>
      </c>
      <c r="G94" s="21">
        <f t="shared" si="10"/>
        <v>-5</v>
      </c>
      <c r="H94" s="22">
        <f t="shared" si="8"/>
        <v>3</v>
      </c>
      <c r="I94" s="37">
        <f t="shared" si="11"/>
        <v>6</v>
      </c>
      <c r="J94" s="38">
        <v>0</v>
      </c>
      <c r="K94" s="39">
        <v>0</v>
      </c>
      <c r="L94" s="38">
        <v>0</v>
      </c>
      <c r="M94" s="39">
        <v>2</v>
      </c>
      <c r="N94" s="38">
        <v>0</v>
      </c>
      <c r="O94" s="39">
        <v>0</v>
      </c>
      <c r="P94" s="38">
        <v>0</v>
      </c>
      <c r="Q94" s="39">
        <v>1</v>
      </c>
      <c r="R94" s="38">
        <v>0</v>
      </c>
      <c r="S94" s="39">
        <v>0</v>
      </c>
      <c r="T94" s="38">
        <v>0</v>
      </c>
      <c r="U94" s="39">
        <v>0</v>
      </c>
    </row>
    <row r="95" ht="23.4" spans="1:21">
      <c r="A95" s="2"/>
      <c r="B95" s="3" t="s">
        <v>191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>
      <c r="A96" s="5"/>
      <c r="B96" s="6"/>
      <c r="C96" s="6"/>
      <c r="D96" s="6"/>
      <c r="E96" s="6"/>
      <c r="F96" s="6" t="s">
        <v>1</v>
      </c>
      <c r="G96" s="6" t="s">
        <v>2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>
      <c r="A97" s="5"/>
      <c r="B97" s="6" t="s">
        <v>3</v>
      </c>
      <c r="C97" s="6" t="s">
        <v>4</v>
      </c>
      <c r="D97" s="6" t="s">
        <v>5</v>
      </c>
      <c r="E97" s="6" t="s">
        <v>6</v>
      </c>
      <c r="F97" s="6" t="s">
        <v>7</v>
      </c>
      <c r="G97" s="6" t="s">
        <v>8</v>
      </c>
      <c r="H97" s="6" t="s">
        <v>9</v>
      </c>
      <c r="I97" s="6" t="s">
        <v>10</v>
      </c>
      <c r="J97" s="6" t="s">
        <v>11</v>
      </c>
      <c r="K97" s="6" t="s">
        <v>12</v>
      </c>
      <c r="L97" s="6" t="s">
        <v>13</v>
      </c>
      <c r="M97" s="6" t="s">
        <v>14</v>
      </c>
      <c r="N97" s="6" t="s">
        <v>15</v>
      </c>
      <c r="O97" s="6" t="s">
        <v>16</v>
      </c>
      <c r="P97" s="6" t="s">
        <v>17</v>
      </c>
      <c r="Q97" s="6" t="s">
        <v>18</v>
      </c>
      <c r="R97" s="6" t="s">
        <v>19</v>
      </c>
      <c r="S97" s="6" t="s">
        <v>20</v>
      </c>
      <c r="T97" s="6" t="s">
        <v>21</v>
      </c>
      <c r="U97" s="6" t="s">
        <v>22</v>
      </c>
    </row>
    <row r="98" spans="1:21">
      <c r="A98" s="7"/>
      <c r="B98" s="8" t="s">
        <v>192</v>
      </c>
      <c r="C98" s="8" t="s">
        <v>193</v>
      </c>
      <c r="D98" s="13" t="s">
        <v>194</v>
      </c>
      <c r="E98" s="28" t="s">
        <v>195</v>
      </c>
      <c r="F98" s="10">
        <f>SUM(J98+L98+N98+P98+R98+T98+V98+X98+Z98+AB98+AD98+AF98+AH98+AJ98+AL98+AN98+AP98+AR98+AT98+AV98+AX98)</f>
        <v>55</v>
      </c>
      <c r="G98" s="11">
        <f>SUM(K98+M98+O98+Q98+S98+U98+W98+Y98+AA98+AC98+AE98+AG98)</f>
        <v>770</v>
      </c>
      <c r="H98" s="12">
        <f>SUM(K98+M98+O98+Q98+S98+U98+W98+Y98+AA98+AC98+AE98+AG98+AI98+AK98+AM98+AO98+AQ98+AS98+AU98+AW98+AY98)</f>
        <v>770</v>
      </c>
      <c r="I98" s="30">
        <f>COUNTA(J98:AY98)/2</f>
        <v>6</v>
      </c>
      <c r="J98" s="33">
        <v>10</v>
      </c>
      <c r="K98" s="12">
        <v>140</v>
      </c>
      <c r="L98" s="33">
        <v>10</v>
      </c>
      <c r="M98" s="12">
        <v>100</v>
      </c>
      <c r="N98" s="33">
        <v>10</v>
      </c>
      <c r="O98" s="12">
        <v>120</v>
      </c>
      <c r="P98" s="33">
        <v>10</v>
      </c>
      <c r="Q98" s="12">
        <v>130</v>
      </c>
      <c r="R98" s="33">
        <v>5</v>
      </c>
      <c r="S98" s="12">
        <v>150</v>
      </c>
      <c r="T98" s="33">
        <v>10</v>
      </c>
      <c r="U98" s="12">
        <v>130</v>
      </c>
    </row>
    <row r="99" spans="1:21">
      <c r="A99" s="7"/>
      <c r="B99" s="8" t="s">
        <v>196</v>
      </c>
      <c r="C99" s="8" t="s">
        <v>143</v>
      </c>
      <c r="D99" s="13" t="s">
        <v>197</v>
      </c>
      <c r="E99" s="28" t="s">
        <v>195</v>
      </c>
      <c r="F99" s="10">
        <f>SUM(J99+L99+N99+P99+R99+T99+V99+X99+Z99+AB99+AD99+AF99+AH99+AJ99+AL99+AN99+AP99+AR99+AT99+AV99+AX99)</f>
        <v>50</v>
      </c>
      <c r="G99" s="11">
        <f>SUM(K99+M99+O99+Q99+S99+U99+W99+Y99+AA99+AC99+AE99+AG99)</f>
        <v>960</v>
      </c>
      <c r="H99" s="12">
        <f>SUM(K99+M99+O99+Q99+S99+U99+W99+Y99+AA99+AC99+AE99+AG99+AI99+AK99+AM99+AO99+AQ99+AS99+AU99+AW99+AY99)</f>
        <v>960</v>
      </c>
      <c r="I99" s="30">
        <f>COUNTA(J99:AY99)/2</f>
        <v>6</v>
      </c>
      <c r="J99" s="33">
        <v>10</v>
      </c>
      <c r="K99" s="12">
        <v>240</v>
      </c>
      <c r="L99" s="33">
        <v>10</v>
      </c>
      <c r="M99" s="12">
        <v>200</v>
      </c>
      <c r="N99" s="33">
        <v>10</v>
      </c>
      <c r="O99" s="12">
        <v>170</v>
      </c>
      <c r="P99" s="33">
        <v>10</v>
      </c>
      <c r="Q99" s="12">
        <v>200</v>
      </c>
      <c r="R99" s="33">
        <v>5</v>
      </c>
      <c r="S99" s="12">
        <v>40</v>
      </c>
      <c r="T99" s="33">
        <v>5</v>
      </c>
      <c r="U99" s="12">
        <v>110</v>
      </c>
    </row>
    <row r="100" spans="1:21">
      <c r="A100" s="7"/>
      <c r="B100" s="8" t="s">
        <v>198</v>
      </c>
      <c r="C100" s="8" t="s">
        <v>199</v>
      </c>
      <c r="D100" s="13" t="s">
        <v>200</v>
      </c>
      <c r="E100" s="28" t="s">
        <v>195</v>
      </c>
      <c r="F100" s="10">
        <f>SUM(J100+L100+N100+P100+R100+T100+V100+X100+Z100+AB100+AD100+AF100+AH100+AJ100+AL100+AN100+AP100+AR100+AT100+AV100+AX100)</f>
        <v>46</v>
      </c>
      <c r="G100" s="11">
        <f>SUM(K100+M100+O100+Q100+S100+U100+W100+Y100+AA100+AC100+AE100+AG100)</f>
        <v>720</v>
      </c>
      <c r="H100" s="12">
        <f>SUM(K100+M100+O100+Q100+S100+U100+W100+Y100+AA100+AC100+AE100+AG100+AI100+AK100+AM100+AO100+AQ100+AS100+AU100+AW100+AY100)</f>
        <v>720</v>
      </c>
      <c r="I100" s="30">
        <f>COUNTA(J100:AY100)/2</f>
        <v>6</v>
      </c>
      <c r="J100" s="33">
        <v>10</v>
      </c>
      <c r="K100" s="12">
        <v>130</v>
      </c>
      <c r="L100" s="33">
        <v>10</v>
      </c>
      <c r="M100" s="12">
        <v>190</v>
      </c>
      <c r="N100" s="33">
        <v>5</v>
      </c>
      <c r="O100" s="12">
        <v>80</v>
      </c>
      <c r="P100" s="33">
        <v>10</v>
      </c>
      <c r="Q100" s="12">
        <v>140</v>
      </c>
      <c r="R100" s="33">
        <v>10</v>
      </c>
      <c r="S100" s="12">
        <v>180</v>
      </c>
      <c r="T100" s="33">
        <v>1</v>
      </c>
      <c r="U100" s="12">
        <v>0</v>
      </c>
    </row>
    <row r="101" spans="1:21">
      <c r="A101" s="7"/>
      <c r="B101" s="8" t="s">
        <v>33</v>
      </c>
      <c r="C101" s="8" t="s">
        <v>201</v>
      </c>
      <c r="D101" s="8" t="s">
        <v>202</v>
      </c>
      <c r="E101" s="28" t="s">
        <v>195</v>
      </c>
      <c r="F101" s="10">
        <f>SUM(J101+L101+N101+P101+R101+T101+V101+X101+Z101+AB101+AD101+AF101+AH101+AJ101+AL101+AN101+AP101+AR101+AT101+AV101+AX101)</f>
        <v>40</v>
      </c>
      <c r="G101" s="11">
        <f>SUM(K101+M101+O101+Q101+S101+U101+W101+Y101+AA101+AC101+AE101+AG101)</f>
        <v>690</v>
      </c>
      <c r="H101" s="12">
        <f>SUM(K101+M101+O101+Q101+S101+U101+W101+Y101+AA101+AC101+AE101+AG101+AI101+AK101+AM101+AO101+AQ101+AS101+AU101+AW101+AY101)</f>
        <v>690</v>
      </c>
      <c r="I101" s="30">
        <f>COUNTA(J101:AY101)/2</f>
        <v>6</v>
      </c>
      <c r="J101" s="33">
        <v>10</v>
      </c>
      <c r="K101" s="12">
        <v>140</v>
      </c>
      <c r="L101" s="33">
        <v>5</v>
      </c>
      <c r="M101" s="12">
        <v>180</v>
      </c>
      <c r="N101" s="33">
        <v>5</v>
      </c>
      <c r="O101" s="12">
        <v>100</v>
      </c>
      <c r="P101" s="33">
        <v>5</v>
      </c>
      <c r="Q101" s="12">
        <v>90</v>
      </c>
      <c r="R101" s="33">
        <v>10</v>
      </c>
      <c r="S101" s="12">
        <v>130</v>
      </c>
      <c r="T101" s="33">
        <v>5</v>
      </c>
      <c r="U101" s="12">
        <v>50</v>
      </c>
    </row>
    <row r="102" spans="1:21">
      <c r="A102" s="7"/>
      <c r="B102" s="8" t="s">
        <v>203</v>
      </c>
      <c r="C102" s="8" t="s">
        <v>71</v>
      </c>
      <c r="D102" s="13" t="s">
        <v>204</v>
      </c>
      <c r="E102" s="28" t="s">
        <v>195</v>
      </c>
      <c r="F102" s="10">
        <f>SUM(J102+L102+N102+P102+R102+T102+V102+X102+Z102+AB102+AD102+AF102+AH102+AJ102+AL102+AN102+AP102+AR102+AT102+AV102+AX102)</f>
        <v>37</v>
      </c>
      <c r="G102" s="11">
        <f>SUM(K102+M102+O102+Q102+S102+U102+W102+Y102+AA102+AC102+AE102+AG102)</f>
        <v>760</v>
      </c>
      <c r="H102" s="12">
        <f>SUM(K102+M102+O102+Q102+S102+U102+W102+Y102+AA102+AC102+AE102+AG102+AI102+AK102+AM102+AO102+AQ102+AS102+AU102+AW102+AY102)</f>
        <v>760</v>
      </c>
      <c r="I102" s="30">
        <f>COUNTA(J102:AY102)/2</f>
        <v>6</v>
      </c>
      <c r="J102" s="33">
        <v>5</v>
      </c>
      <c r="K102" s="12">
        <v>130</v>
      </c>
      <c r="L102" s="33">
        <v>10</v>
      </c>
      <c r="M102" s="12">
        <v>180</v>
      </c>
      <c r="N102" s="33">
        <v>1</v>
      </c>
      <c r="O102" s="12">
        <v>40</v>
      </c>
      <c r="P102" s="33">
        <v>1</v>
      </c>
      <c r="Q102" s="12">
        <v>90</v>
      </c>
      <c r="R102" s="33">
        <v>10</v>
      </c>
      <c r="S102" s="12">
        <v>160</v>
      </c>
      <c r="T102" s="33">
        <v>10</v>
      </c>
      <c r="U102" s="12">
        <v>160</v>
      </c>
    </row>
    <row r="103" spans="1:21">
      <c r="A103" s="7"/>
      <c r="B103" s="8" t="s">
        <v>205</v>
      </c>
      <c r="C103" s="8" t="s">
        <v>206</v>
      </c>
      <c r="D103" s="8" t="s">
        <v>207</v>
      </c>
      <c r="E103" s="28" t="s">
        <v>195</v>
      </c>
      <c r="F103" s="10">
        <f>SUM(J103+L103+N103+P103+R103+T103+V103+X103+Z103+AB103+AD103+AF103+AH103+AJ103+AL103+AN103+AP103+AR103+AT103+AV103+AX103)</f>
        <v>36</v>
      </c>
      <c r="G103" s="11">
        <f>SUM(K103+M103+O103+Q103+S103+U103+W103+Y103+AA103+AC103+AE103+AG103)</f>
        <v>580</v>
      </c>
      <c r="H103" s="12">
        <f>SUM(K103+M103+O103+Q103+S103+U103+W103+Y103+AA103+AC103+AE103+AG103+AI103+AK103+AM103+AO103+AQ103+AS103+AU103+AW103+AY103)</f>
        <v>580</v>
      </c>
      <c r="I103" s="30">
        <f>COUNTA(J103:AY103)/2</f>
        <v>6</v>
      </c>
      <c r="J103" s="33">
        <v>1</v>
      </c>
      <c r="K103" s="12">
        <v>30</v>
      </c>
      <c r="L103" s="33">
        <v>5</v>
      </c>
      <c r="M103" s="12">
        <v>70</v>
      </c>
      <c r="N103" s="33">
        <v>10</v>
      </c>
      <c r="O103" s="12">
        <v>140</v>
      </c>
      <c r="P103" s="33">
        <v>10</v>
      </c>
      <c r="Q103" s="12">
        <v>90</v>
      </c>
      <c r="R103" s="33">
        <v>5</v>
      </c>
      <c r="S103" s="12">
        <v>110</v>
      </c>
      <c r="T103" s="33">
        <v>5</v>
      </c>
      <c r="U103" s="12">
        <v>140</v>
      </c>
    </row>
    <row r="104" spans="1:21">
      <c r="A104" s="7"/>
      <c r="B104" s="8" t="s">
        <v>208</v>
      </c>
      <c r="C104" s="8" t="s">
        <v>118</v>
      </c>
      <c r="D104" s="8" t="s">
        <v>209</v>
      </c>
      <c r="E104" s="28" t="s">
        <v>195</v>
      </c>
      <c r="F104" s="10">
        <f>SUM(J104+L104+N104+P104+R104+T104+V104+X104+Z104+AB104+AD104+AF104+AH104+AJ104+AL104+AN104+AP104+AR104+AT104+AV104+AX104)</f>
        <v>28</v>
      </c>
      <c r="G104" s="11">
        <f>SUM(K104+M104+O104+Q104+S104+U104+W104+Y104+AA104+AC104+AE104+AG104)</f>
        <v>230</v>
      </c>
      <c r="H104" s="15">
        <f>SUM(K104+M104+O104+Q104+S104+U104+W104+Y104+AA104+AC104+AE104+AG104+AI104+AK104+AM104+AO104+AQ104+AS104+AU104+AW104+AY104)</f>
        <v>230</v>
      </c>
      <c r="I104" s="30">
        <f>COUNTA(J104:AY104)/2</f>
        <v>6</v>
      </c>
      <c r="J104" s="35">
        <v>1</v>
      </c>
      <c r="K104" s="36">
        <v>30</v>
      </c>
      <c r="L104" s="35">
        <v>1</v>
      </c>
      <c r="M104" s="36">
        <v>0</v>
      </c>
      <c r="N104" s="34">
        <v>5</v>
      </c>
      <c r="O104" s="15">
        <v>30</v>
      </c>
      <c r="P104" s="34">
        <v>1</v>
      </c>
      <c r="Q104" s="15">
        <v>30</v>
      </c>
      <c r="R104" s="34">
        <v>10</v>
      </c>
      <c r="S104" s="15">
        <v>80</v>
      </c>
      <c r="T104" s="34">
        <v>10</v>
      </c>
      <c r="U104" s="15">
        <v>60</v>
      </c>
    </row>
    <row r="105" spans="1:21">
      <c r="A105" s="7"/>
      <c r="B105" s="8"/>
      <c r="C105" s="8"/>
      <c r="D105" s="8" t="s">
        <v>210</v>
      </c>
      <c r="E105" s="28" t="s">
        <v>195</v>
      </c>
      <c r="F105" s="10">
        <f>SUM(J105+L105+N105+P105+R105+T105+V105+X105+Z105+AB105+AD105+AF105+AH105+AJ105+AL105+AN105+AP105+AR105+AT105+AV105+AX105)</f>
        <v>27</v>
      </c>
      <c r="G105" s="11">
        <f>SUM(K105+M105+O105+Q105+S105+U105+W105+Y105+AA105+AC105+AE105+AG105)</f>
        <v>460</v>
      </c>
      <c r="H105" s="12">
        <f>SUM(K105+M105+O105+Q105+S105+U105+W105+Y105+AA105+AC105+AE105+AG105+AI105+AK105+AM105+AO105+AQ105+AS105+AU105+AW105+AY105)</f>
        <v>460</v>
      </c>
      <c r="I105" s="30">
        <f>COUNTA(J105:AY105)/2</f>
        <v>6</v>
      </c>
      <c r="J105" s="31">
        <v>5</v>
      </c>
      <c r="K105" s="32">
        <v>70</v>
      </c>
      <c r="L105" s="31">
        <v>5</v>
      </c>
      <c r="M105" s="32">
        <v>80</v>
      </c>
      <c r="N105" s="33">
        <v>10</v>
      </c>
      <c r="O105" s="12">
        <v>120</v>
      </c>
      <c r="P105" s="33">
        <v>5</v>
      </c>
      <c r="Q105" s="12">
        <v>80</v>
      </c>
      <c r="R105" s="33">
        <v>1</v>
      </c>
      <c r="S105" s="12">
        <v>70</v>
      </c>
      <c r="T105" s="33">
        <v>1</v>
      </c>
      <c r="U105" s="12">
        <v>40</v>
      </c>
    </row>
    <row r="106" spans="1:21">
      <c r="A106" s="7"/>
      <c r="B106" s="8" t="s">
        <v>211</v>
      </c>
      <c r="C106" s="8" t="s">
        <v>176</v>
      </c>
      <c r="D106" s="13" t="s">
        <v>212</v>
      </c>
      <c r="E106" s="28" t="s">
        <v>195</v>
      </c>
      <c r="F106" s="10">
        <f>SUM(J106+L106+N106+P106+R106+T106+V106+X106+Z106+AB106+AD106+AF106+AH106+AJ106+AL106+AN106+AP106+AR106+AT106+AV106+AX106)</f>
        <v>23</v>
      </c>
      <c r="G106" s="11">
        <f>SUM(K106+M106+O106+Q106+S106+U106+W106+Y106+AA106+AC106+AE106+AG106)</f>
        <v>350</v>
      </c>
      <c r="H106" s="15">
        <f>SUM(K106+M106+O106+Q106+S106+U106+W106+Y106+AA106+AC106+AE106+AG106+AI106+AK106+AM106+AO106+AQ106+AS106+AU106+AW106+AY106)</f>
        <v>350</v>
      </c>
      <c r="I106" s="30">
        <f>COUNTA(J106:AY106)/2</f>
        <v>6</v>
      </c>
      <c r="J106" s="34">
        <v>5</v>
      </c>
      <c r="K106" s="15">
        <v>70</v>
      </c>
      <c r="L106" s="34">
        <v>1</v>
      </c>
      <c r="M106" s="15">
        <v>0</v>
      </c>
      <c r="N106" s="34">
        <v>1</v>
      </c>
      <c r="O106" s="15">
        <v>70</v>
      </c>
      <c r="P106" s="34">
        <v>5</v>
      </c>
      <c r="Q106" s="15">
        <v>50</v>
      </c>
      <c r="R106" s="34">
        <v>1</v>
      </c>
      <c r="S106" s="15">
        <v>10</v>
      </c>
      <c r="T106" s="34">
        <v>10</v>
      </c>
      <c r="U106" s="15">
        <v>150</v>
      </c>
    </row>
    <row r="107" spans="1:21">
      <c r="A107" s="7"/>
      <c r="B107" s="8" t="s">
        <v>213</v>
      </c>
      <c r="C107" s="8" t="s">
        <v>124</v>
      </c>
      <c r="D107" s="8" t="s">
        <v>214</v>
      </c>
      <c r="E107" s="28" t="s">
        <v>195</v>
      </c>
      <c r="F107" s="10">
        <f>SUM(J107+L107+N107+P107+R107+T107+V107+X107+Z107+AB107+AD107+AF107+AH107+AJ107+AL107+AN107+AP107+AR107+AT107+AV107+AX107)</f>
        <v>18</v>
      </c>
      <c r="G107" s="11">
        <f>SUM(K107+M107+O107+Q107+S107+U107+W107+Y107+AA107+AC107+AE107+AG107)</f>
        <v>380</v>
      </c>
      <c r="H107" s="12">
        <f>SUM(K107+M107+O107+Q107+S107+U107+W107+Y107+AA107+AC107+AE107+AG107+AI107+AK107+AM107+AO107+AQ107+AS107+AU107+AW107+AY107)</f>
        <v>380</v>
      </c>
      <c r="I107" s="30">
        <f>COUNTA(J107:AY107)/2</f>
        <v>6</v>
      </c>
      <c r="J107" s="33">
        <v>1</v>
      </c>
      <c r="K107" s="12">
        <v>40</v>
      </c>
      <c r="L107" s="33">
        <v>1</v>
      </c>
      <c r="M107" s="12">
        <v>50</v>
      </c>
      <c r="N107" s="33">
        <v>1</v>
      </c>
      <c r="O107" s="12">
        <v>20</v>
      </c>
      <c r="P107" s="33">
        <v>5</v>
      </c>
      <c r="Q107" s="12">
        <v>100</v>
      </c>
      <c r="R107" s="33">
        <v>5</v>
      </c>
      <c r="S107" s="12">
        <v>70</v>
      </c>
      <c r="T107" s="33">
        <v>5</v>
      </c>
      <c r="U107" s="12">
        <v>100</v>
      </c>
    </row>
    <row r="108" spans="1:21">
      <c r="A108" s="7"/>
      <c r="B108" s="8" t="s">
        <v>215</v>
      </c>
      <c r="C108" s="8" t="s">
        <v>73</v>
      </c>
      <c r="D108" s="13" t="s">
        <v>216</v>
      </c>
      <c r="E108" s="28" t="s">
        <v>195</v>
      </c>
      <c r="F108" s="10">
        <f>SUM(J108+L108+N108+P108+R108+T108+V108+X108+Z108+AB108+AD108+AF108+AH108+AJ108+AL108+AN108+AP108+AR108+AT108+AV108+AX108)</f>
        <v>14</v>
      </c>
      <c r="G108" s="11">
        <f>SUM(K108+M108+O108+Q108+S108+U108+W108+Y108+AA108+AC108+AE108+AG108)</f>
        <v>220</v>
      </c>
      <c r="H108" s="12">
        <f>SUM(K108+M108+O108+Q108+S108+U108+W108+Y108+AA108+AC108+AE108+AG108+AI108+AK108+AM108+AO108+AQ108+AS108+AU108+AW108+AY108)</f>
        <v>220</v>
      </c>
      <c r="I108" s="30">
        <f>COUNTA(J108:AY108)/2</f>
        <v>6</v>
      </c>
      <c r="J108" s="33">
        <v>5</v>
      </c>
      <c r="K108" s="12">
        <v>50</v>
      </c>
      <c r="L108" s="31">
        <v>1</v>
      </c>
      <c r="M108" s="32">
        <v>0</v>
      </c>
      <c r="N108" s="33">
        <v>5</v>
      </c>
      <c r="O108" s="12">
        <v>90</v>
      </c>
      <c r="P108" s="33">
        <v>1</v>
      </c>
      <c r="Q108" s="12">
        <v>40</v>
      </c>
      <c r="R108" s="33">
        <v>1</v>
      </c>
      <c r="S108" s="12">
        <v>10</v>
      </c>
      <c r="T108" s="33">
        <v>1</v>
      </c>
      <c r="U108" s="12">
        <v>30</v>
      </c>
    </row>
    <row r="109" spans="1:21">
      <c r="A109" s="7"/>
      <c r="B109" s="8" t="s">
        <v>43</v>
      </c>
      <c r="C109" s="8" t="s">
        <v>217</v>
      </c>
      <c r="D109" s="13" t="s">
        <v>218</v>
      </c>
      <c r="E109" s="28" t="s">
        <v>195</v>
      </c>
      <c r="F109" s="10">
        <f>SUM(J109+L109+N109+P109+R109+T109+V109+X109+Z109+AB109+AD109+AF109+AH109+AJ109+AL109+AN109+AP109+AR109+AT109+AV109+AX109)</f>
        <v>10</v>
      </c>
      <c r="G109" s="11">
        <f>SUM(K109+M109+O109+Q109+S109+U109+W109+Y109+AA109+AC109+AE109+AG109)</f>
        <v>120</v>
      </c>
      <c r="H109" s="12">
        <f>SUM(K109+M109+O109+Q109+S109+U109+W109+Y109+AA109+AC109+AE109+AG109+AI109+AK109+AM109+AO109+AQ109+AS109+AU109+AW109+AY109)</f>
        <v>120</v>
      </c>
      <c r="I109" s="30">
        <f>COUNTA(J109:AY109)/2</f>
        <v>6</v>
      </c>
      <c r="J109" s="33">
        <v>1</v>
      </c>
      <c r="K109" s="12">
        <v>20</v>
      </c>
      <c r="L109" s="33">
        <v>5</v>
      </c>
      <c r="M109" s="12">
        <v>10</v>
      </c>
      <c r="N109" s="33">
        <v>1</v>
      </c>
      <c r="O109" s="12">
        <v>10</v>
      </c>
      <c r="P109" s="33">
        <v>1</v>
      </c>
      <c r="Q109" s="12">
        <v>30</v>
      </c>
      <c r="R109" s="33">
        <v>1</v>
      </c>
      <c r="S109" s="12">
        <v>30</v>
      </c>
      <c r="T109" s="33">
        <v>1</v>
      </c>
      <c r="U109" s="12">
        <v>20</v>
      </c>
    </row>
    <row r="110" spans="1:21">
      <c r="A110" s="16">
        <v>1</v>
      </c>
      <c r="B110" s="17" t="s">
        <v>219</v>
      </c>
      <c r="C110" s="17" t="s">
        <v>139</v>
      </c>
      <c r="D110" s="17" t="s">
        <v>204</v>
      </c>
      <c r="E110" s="29" t="s">
        <v>220</v>
      </c>
      <c r="F110" s="20">
        <f>SUM(J110+L110+N110+P110+R110+T110+V110+X110+Z110+AB110+AD110+AF110+AH110+AJ110+AL110+AN110+AP110+AR110+AT110+AV110+AX110)</f>
        <v>440</v>
      </c>
      <c r="G110" s="21">
        <f>SUM(((F110)-(H110*10))/I110)</f>
        <v>68.3333333333333</v>
      </c>
      <c r="H110" s="22">
        <f>SUM(K110+M110+O110+Q110+S110+U110+W110+Y110+AA110+AC110+AE110+AG110+AI110+AK110+AM110+AO110+AQ110+AS110+AU110+AW110+AY110)</f>
        <v>3</v>
      </c>
      <c r="I110" s="37">
        <f>(COUNTA(J110:AY110)/2)</f>
        <v>6</v>
      </c>
      <c r="J110" s="38">
        <v>90</v>
      </c>
      <c r="K110" s="39">
        <v>0</v>
      </c>
      <c r="L110" s="38">
        <v>90</v>
      </c>
      <c r="M110" s="39">
        <v>0</v>
      </c>
      <c r="N110" s="38">
        <v>40</v>
      </c>
      <c r="O110" s="39">
        <v>1</v>
      </c>
      <c r="P110" s="38">
        <v>90</v>
      </c>
      <c r="Q110" s="39">
        <v>0</v>
      </c>
      <c r="R110" s="38">
        <v>40</v>
      </c>
      <c r="S110" s="39">
        <v>2</v>
      </c>
      <c r="T110" s="38">
        <v>90</v>
      </c>
      <c r="U110" s="39">
        <v>0</v>
      </c>
    </row>
    <row r="111" spans="1:21">
      <c r="A111" s="16">
        <v>2</v>
      </c>
      <c r="B111" s="17" t="s">
        <v>221</v>
      </c>
      <c r="C111" s="17" t="s">
        <v>222</v>
      </c>
      <c r="D111" s="18" t="s">
        <v>197</v>
      </c>
      <c r="E111" s="29" t="s">
        <v>220</v>
      </c>
      <c r="F111" s="20">
        <f>SUM(J111+L111+N111+P111+R111+T111+V111+X111+Z111+AB111+AD111+AF111+AH111+AJ111+AL111+AN111+AP111+AR111+AT111+AV111+AX111)</f>
        <v>410</v>
      </c>
      <c r="G111" s="21">
        <f>SUM(((F111)-(H111*10))/I111)</f>
        <v>63.3333333333333</v>
      </c>
      <c r="H111" s="22">
        <f>SUM(K111+M111+O111+Q111+S111+U111+W111+Y111+AA111+AC111+AE111+AG111+AI111+AK111+AM111+AO111+AQ111+AS111+AU111+AW111+AY111)</f>
        <v>3</v>
      </c>
      <c r="I111" s="37">
        <f>(COUNTA(J111:AY111)/2)</f>
        <v>6</v>
      </c>
      <c r="J111" s="38">
        <v>90</v>
      </c>
      <c r="K111" s="39">
        <v>0</v>
      </c>
      <c r="L111" s="38">
        <v>90</v>
      </c>
      <c r="M111" s="39">
        <v>0</v>
      </c>
      <c r="N111" s="38">
        <v>80</v>
      </c>
      <c r="O111" s="39">
        <v>1</v>
      </c>
      <c r="P111" s="38">
        <v>90</v>
      </c>
      <c r="Q111" s="39">
        <v>0</v>
      </c>
      <c r="R111" s="38">
        <v>40</v>
      </c>
      <c r="S111" s="39">
        <v>1</v>
      </c>
      <c r="T111" s="38">
        <v>20</v>
      </c>
      <c r="U111" s="39">
        <v>1</v>
      </c>
    </row>
    <row r="112" spans="1:21">
      <c r="A112" s="16">
        <v>3</v>
      </c>
      <c r="B112" s="17" t="s">
        <v>223</v>
      </c>
      <c r="C112" s="17" t="s">
        <v>193</v>
      </c>
      <c r="D112" s="17" t="s">
        <v>194</v>
      </c>
      <c r="E112" s="29" t="s">
        <v>220</v>
      </c>
      <c r="F112" s="20">
        <f>SUM(J112+L112+N112+P112+R112+T112+V112+X112+Z112+AB112+AD112+AF112+AH112+AJ112+AL112+AN112+AP112+AR112+AT112+AV112+AX112)</f>
        <v>430</v>
      </c>
      <c r="G112" s="21">
        <f>SUM(((F112)-(H112*10))/I112)</f>
        <v>56.6666666666667</v>
      </c>
      <c r="H112" s="22">
        <f>SUM(K112+M112+O112+Q112+S112+U112+W112+Y112+AA112+AC112+AE112+AG112+AI112+AK112+AM112+AO112+AQ112+AS112+AU112+AW112+AY112)</f>
        <v>9</v>
      </c>
      <c r="I112" s="37">
        <f>(COUNTA(J112:AY112)/2)</f>
        <v>6</v>
      </c>
      <c r="J112" s="38">
        <v>80</v>
      </c>
      <c r="K112" s="39">
        <v>2</v>
      </c>
      <c r="L112" s="38">
        <v>40</v>
      </c>
      <c r="M112" s="39">
        <v>3</v>
      </c>
      <c r="N112" s="38">
        <v>80</v>
      </c>
      <c r="O112" s="39">
        <v>1</v>
      </c>
      <c r="P112" s="38">
        <v>90</v>
      </c>
      <c r="Q112" s="39">
        <v>0</v>
      </c>
      <c r="R112" s="38">
        <v>60</v>
      </c>
      <c r="S112" s="39">
        <v>1</v>
      </c>
      <c r="T112" s="38">
        <v>80</v>
      </c>
      <c r="U112" s="39">
        <v>2</v>
      </c>
    </row>
    <row r="113" spans="1:21">
      <c r="A113" s="16">
        <v>4</v>
      </c>
      <c r="B113" s="17" t="s">
        <v>224</v>
      </c>
      <c r="C113" s="17" t="s">
        <v>199</v>
      </c>
      <c r="D113" s="17" t="s">
        <v>200</v>
      </c>
      <c r="E113" s="29" t="s">
        <v>220</v>
      </c>
      <c r="F113" s="20">
        <f>SUM(J113+L113+N113+P113+R113+T113+V113+X113+Z113+AB113+AD113+AF113+AH113+AJ113+AL113+AN113+AP113+AR113+AT113+AV113+AX113)</f>
        <v>330</v>
      </c>
      <c r="G113" s="21">
        <f>SUM(((F113)-(H113*10))/I113)</f>
        <v>48.3333333333333</v>
      </c>
      <c r="H113" s="26">
        <f>SUM(K113+M113+O113+Q113+S113+U113+W113+Y113+AA113+AC113+AE113+AG113+AI113+AK113+AM113+AO113+AQ113+AS113+AU113+AW113+AY113)</f>
        <v>4</v>
      </c>
      <c r="I113" s="37">
        <f>(COUNTA(J113:AY113)/2)</f>
        <v>6</v>
      </c>
      <c r="J113" s="38">
        <v>90</v>
      </c>
      <c r="K113" s="46">
        <v>0</v>
      </c>
      <c r="L113" s="38">
        <v>60</v>
      </c>
      <c r="M113" s="46">
        <v>1</v>
      </c>
      <c r="N113" s="38">
        <v>40</v>
      </c>
      <c r="O113" s="46">
        <v>0</v>
      </c>
      <c r="P113" s="38">
        <v>60</v>
      </c>
      <c r="Q113" s="46">
        <v>1</v>
      </c>
      <c r="R113" s="38">
        <v>60</v>
      </c>
      <c r="S113" s="46">
        <v>0</v>
      </c>
      <c r="T113" s="38">
        <v>20</v>
      </c>
      <c r="U113" s="46">
        <v>2</v>
      </c>
    </row>
    <row r="114" spans="1:21">
      <c r="A114" s="16">
        <v>5</v>
      </c>
      <c r="B114" s="48" t="s">
        <v>225</v>
      </c>
      <c r="C114" s="48" t="s">
        <v>69</v>
      </c>
      <c r="D114" s="48" t="s">
        <v>214</v>
      </c>
      <c r="E114" s="49" t="s">
        <v>220</v>
      </c>
      <c r="F114" s="50">
        <f>SUM(J114+L114+N114+P114+R114+T114+V114+X114+Z114+AB114+AD114+AF114+AH114+AJ114+AL114+AN114+AP114+AR114+AT114+AV114+AX114)</f>
        <v>330</v>
      </c>
      <c r="G114" s="51">
        <f>SUM(((F114)-(H114*10))/I114)</f>
        <v>45</v>
      </c>
      <c r="H114" s="52">
        <f>SUM(K114+M114+O114+Q114+S114+U114+W114+Y114+AA114+AC114+AE114+AG114+AI114+AK114+AM114+AO114+AQ114+AS114+AU114+AW114+AY114)</f>
        <v>6</v>
      </c>
      <c r="I114" s="58">
        <f>(COUNTA(J114:AY114)/2)</f>
        <v>6</v>
      </c>
      <c r="J114" s="59">
        <v>40</v>
      </c>
      <c r="K114" s="60">
        <v>2</v>
      </c>
      <c r="L114" s="59">
        <v>20</v>
      </c>
      <c r="M114" s="60">
        <v>0</v>
      </c>
      <c r="N114" s="59">
        <v>20</v>
      </c>
      <c r="O114" s="60">
        <v>1</v>
      </c>
      <c r="P114" s="59">
        <v>90</v>
      </c>
      <c r="Q114" s="60">
        <v>0</v>
      </c>
      <c r="R114" s="59">
        <v>80</v>
      </c>
      <c r="S114" s="60">
        <v>2</v>
      </c>
      <c r="T114" s="59">
        <v>80</v>
      </c>
      <c r="U114" s="60">
        <v>1</v>
      </c>
    </row>
    <row r="115" spans="1:21">
      <c r="A115" s="16">
        <v>6</v>
      </c>
      <c r="B115" s="17" t="s">
        <v>226</v>
      </c>
      <c r="C115" s="17" t="s">
        <v>71</v>
      </c>
      <c r="D115" s="17" t="s">
        <v>204</v>
      </c>
      <c r="E115" s="29" t="s">
        <v>220</v>
      </c>
      <c r="F115" s="20">
        <f>SUM(J115+L115+N115+P115+R115+T115+V115+X115+Z115+AB115+AD115+AF115+AH115+AJ115+AL115+AN115+AP115+AR115+AT115+AV115+AX115)</f>
        <v>280</v>
      </c>
      <c r="G115" s="21">
        <f>SUM(((F115)-(H115*10))/I115)</f>
        <v>43.3333333333333</v>
      </c>
      <c r="H115" s="22">
        <f>SUM(K115+M115+O115+Q115+S115+U115+W115+Y115+AA115+AC115+AE115+AG115+AI115+AK115+AM115+AO115+AQ115+AS115+AU115+AW115+AY115)</f>
        <v>2</v>
      </c>
      <c r="I115" s="37">
        <f>(COUNTA(J115:AY115)/2)</f>
        <v>6</v>
      </c>
      <c r="J115" s="38">
        <v>20</v>
      </c>
      <c r="K115" s="39">
        <v>0</v>
      </c>
      <c r="L115" s="38">
        <v>90</v>
      </c>
      <c r="M115" s="39">
        <v>0</v>
      </c>
      <c r="N115" s="38">
        <v>0</v>
      </c>
      <c r="O115" s="39">
        <v>1</v>
      </c>
      <c r="P115" s="38">
        <v>20</v>
      </c>
      <c r="Q115" s="39">
        <v>1</v>
      </c>
      <c r="R115" s="38">
        <v>90</v>
      </c>
      <c r="S115" s="39">
        <v>0</v>
      </c>
      <c r="T115" s="38">
        <v>60</v>
      </c>
      <c r="U115" s="39">
        <v>0</v>
      </c>
    </row>
    <row r="116" spans="1:21">
      <c r="A116" s="16">
        <v>7</v>
      </c>
      <c r="B116" s="17" t="s">
        <v>227</v>
      </c>
      <c r="C116" s="17" t="s">
        <v>228</v>
      </c>
      <c r="D116" s="17" t="s">
        <v>207</v>
      </c>
      <c r="E116" s="29" t="s">
        <v>220</v>
      </c>
      <c r="F116" s="20">
        <f>SUM(J116+L116+N116+P116+R116+T116+V116+X116+Z116+AB116+AD116+AF116+AH116+AJ116+AL116+AN116+AP116+AR116+AT116+AV116+AX116)</f>
        <v>350</v>
      </c>
      <c r="G116" s="21">
        <f>SUM(((F116)-(H116*10))/I116)</f>
        <v>41.6666666666667</v>
      </c>
      <c r="H116" s="22">
        <f>SUM(K116+M116+O116+Q116+S116+U116+W116+Y116+AA116+AC116+AE116+AG116+AI116+AK116+AM116+AO116+AQ116+AS116+AU116+AW116+AY116)</f>
        <v>10</v>
      </c>
      <c r="I116" s="37">
        <f>(COUNTA(J116:AY116)/2)</f>
        <v>6</v>
      </c>
      <c r="J116" s="42">
        <v>20</v>
      </c>
      <c r="K116" s="43">
        <v>2</v>
      </c>
      <c r="L116" s="42">
        <v>40</v>
      </c>
      <c r="M116" s="43">
        <v>2</v>
      </c>
      <c r="N116" s="38">
        <v>40</v>
      </c>
      <c r="O116" s="39">
        <v>3</v>
      </c>
      <c r="P116" s="38">
        <v>80</v>
      </c>
      <c r="Q116" s="39">
        <v>2</v>
      </c>
      <c r="R116" s="38">
        <v>90</v>
      </c>
      <c r="S116" s="39">
        <v>0</v>
      </c>
      <c r="T116" s="38">
        <v>80</v>
      </c>
      <c r="U116" s="39">
        <v>1</v>
      </c>
    </row>
    <row r="117" spans="1:21">
      <c r="A117" s="16">
        <v>8</v>
      </c>
      <c r="B117" s="17" t="s">
        <v>229</v>
      </c>
      <c r="C117" s="17" t="s">
        <v>222</v>
      </c>
      <c r="D117" s="18" t="s">
        <v>197</v>
      </c>
      <c r="E117" s="29" t="s">
        <v>220</v>
      </c>
      <c r="F117" s="20">
        <f>SUM(J117+L117+N117+P117+R117+T117+V117+X117+Z117+AB117+AD117+AF117+AH117+AJ117+AL117+AN117+AP117+AR117+AT117+AV117+AX117)</f>
        <v>310</v>
      </c>
      <c r="G117" s="21">
        <f>SUM(((F117)-(H117*10))/I117)</f>
        <v>40</v>
      </c>
      <c r="H117" s="22">
        <f>SUM(K117+M117+O117+Q117+S117+U117+W117+Y117+AA117+AC117+AE117+AG117+AI117+AK117+AM117+AO117+AQ117+AS117+AU117+AW117+AY117)</f>
        <v>7</v>
      </c>
      <c r="I117" s="37">
        <f>(COUNTA(J117:AY117)/2)</f>
        <v>6</v>
      </c>
      <c r="J117" s="38">
        <v>90</v>
      </c>
      <c r="K117" s="39">
        <v>0</v>
      </c>
      <c r="L117" s="38">
        <v>60</v>
      </c>
      <c r="M117" s="39">
        <v>1</v>
      </c>
      <c r="N117" s="38">
        <v>60</v>
      </c>
      <c r="O117" s="39">
        <v>1</v>
      </c>
      <c r="P117" s="38">
        <v>20</v>
      </c>
      <c r="Q117" s="39">
        <v>2</v>
      </c>
      <c r="R117" s="38">
        <v>20</v>
      </c>
      <c r="S117" s="39">
        <v>2</v>
      </c>
      <c r="T117" s="38">
        <v>60</v>
      </c>
      <c r="U117" s="39">
        <v>1</v>
      </c>
    </row>
    <row r="118" spans="1:21">
      <c r="A118" s="16">
        <v>9</v>
      </c>
      <c r="B118" s="17" t="s">
        <v>230</v>
      </c>
      <c r="C118" s="17" t="s">
        <v>67</v>
      </c>
      <c r="D118" s="18" t="s">
        <v>210</v>
      </c>
      <c r="E118" s="29" t="s">
        <v>220</v>
      </c>
      <c r="F118" s="20">
        <f>SUM(J118+L118+N118+P118+R118+T118+V118+X118+Z118+AB118+AD118+AF118+AH118+AJ118+AL118+AN118+AP118+AR118+AT118+AV118+AX118)</f>
        <v>220</v>
      </c>
      <c r="G118" s="21">
        <f>SUM(((F118)-(H118*10))/I118)</f>
        <v>33.3333333333333</v>
      </c>
      <c r="H118" s="22">
        <f>SUM(K118+M118+O118+Q118+S118+U118+W118+Y118+AA118+AC118+AE118+AG118+AI118+AK118+AM118+AO118+AQ118+AS118+AU118+AW118+AY118)</f>
        <v>2</v>
      </c>
      <c r="I118" s="37">
        <f>(COUNTA(J118:AY118)/2)</f>
        <v>6</v>
      </c>
      <c r="J118" s="42">
        <v>20</v>
      </c>
      <c r="K118" s="43">
        <v>0</v>
      </c>
      <c r="L118" s="38">
        <v>60</v>
      </c>
      <c r="M118" s="39">
        <v>1</v>
      </c>
      <c r="N118" s="38">
        <v>80</v>
      </c>
      <c r="O118" s="39">
        <v>1</v>
      </c>
      <c r="P118" s="38">
        <v>40</v>
      </c>
      <c r="Q118" s="39">
        <v>0</v>
      </c>
      <c r="R118" s="38">
        <v>20</v>
      </c>
      <c r="S118" s="39">
        <v>0</v>
      </c>
      <c r="T118" s="38">
        <v>0</v>
      </c>
      <c r="U118" s="39">
        <v>0</v>
      </c>
    </row>
    <row r="119" spans="1:21">
      <c r="A119" s="16">
        <v>10</v>
      </c>
      <c r="B119" s="17" t="s">
        <v>231</v>
      </c>
      <c r="C119" s="17" t="s">
        <v>232</v>
      </c>
      <c r="D119" s="18" t="s">
        <v>202</v>
      </c>
      <c r="E119" s="29" t="s">
        <v>220</v>
      </c>
      <c r="F119" s="20">
        <f>SUM(J119+L119+N119+P119+R119+T119+V119+X119+Z119+AB119+AD119+AF119+AH119+AJ119+AL119+AN119+AP119+AR119+AT119+AV119+AX119)</f>
        <v>280</v>
      </c>
      <c r="G119" s="21">
        <f>SUM(((F119)-(H119*10))/I119)</f>
        <v>26.6666666666667</v>
      </c>
      <c r="H119" s="22">
        <f>SUM(K119+M119+O119+Q119+S119+U119+W119+Y119+AA119+AC119+AE119+AG119+AI119+AK119+AM119+AO119+AQ119+AS119+AU119+AW119+AY119)</f>
        <v>12</v>
      </c>
      <c r="I119" s="37">
        <f>(COUNTA(J119:AY119)/2)</f>
        <v>6</v>
      </c>
      <c r="J119" s="42">
        <v>60</v>
      </c>
      <c r="K119" s="43">
        <v>3</v>
      </c>
      <c r="L119" s="38">
        <v>60</v>
      </c>
      <c r="M119" s="39">
        <v>2</v>
      </c>
      <c r="N119" s="38">
        <v>40</v>
      </c>
      <c r="O119" s="39">
        <v>3</v>
      </c>
      <c r="P119" s="38">
        <v>0</v>
      </c>
      <c r="Q119" s="39">
        <v>2</v>
      </c>
      <c r="R119" s="38">
        <v>80</v>
      </c>
      <c r="S119" s="39">
        <v>2</v>
      </c>
      <c r="T119" s="38">
        <v>40</v>
      </c>
      <c r="U119" s="39">
        <v>0</v>
      </c>
    </row>
    <row r="120" spans="1:21">
      <c r="A120" s="16">
        <v>11</v>
      </c>
      <c r="B120" s="48" t="s">
        <v>224</v>
      </c>
      <c r="C120" s="48" t="s">
        <v>233</v>
      </c>
      <c r="D120" s="53" t="s">
        <v>194</v>
      </c>
      <c r="E120" s="49" t="s">
        <v>220</v>
      </c>
      <c r="F120" s="54">
        <f>SUM(J120+L120+N120+P120+R120+T120+V120+X120+Z120+AB120+AD120+AF120+AH120+AJ120+AL120+AN120+AP120+AR120+AT120+AV120+AX120)</f>
        <v>200</v>
      </c>
      <c r="G120" s="51">
        <f>SUM(((F120)-(H120*10))/I120)</f>
        <v>26.6666666666667</v>
      </c>
      <c r="H120" s="55">
        <f>SUM(K120+M120+O120+Q120+S120+U120+W120+Y120+AA120+AC120+AE120+AG120+AI120+AK120+AM120+AO120+AQ120+AS120+AU120+AW120+AY120)</f>
        <v>4</v>
      </c>
      <c r="I120" s="58">
        <f>(COUNTA(J120:AY120)/2)</f>
        <v>6</v>
      </c>
      <c r="J120" s="61">
        <v>20</v>
      </c>
      <c r="K120" s="62">
        <v>0</v>
      </c>
      <c r="L120" s="59">
        <v>0</v>
      </c>
      <c r="M120" s="63">
        <v>0</v>
      </c>
      <c r="N120" s="59">
        <v>40</v>
      </c>
      <c r="O120" s="63">
        <v>0</v>
      </c>
      <c r="P120" s="59">
        <v>40</v>
      </c>
      <c r="Q120" s="63">
        <v>1</v>
      </c>
      <c r="R120" s="59">
        <v>60</v>
      </c>
      <c r="S120" s="63">
        <v>1</v>
      </c>
      <c r="T120" s="59">
        <v>40</v>
      </c>
      <c r="U120" s="63">
        <v>2</v>
      </c>
    </row>
    <row r="121" spans="1:21">
      <c r="A121" s="16">
        <v>12</v>
      </c>
      <c r="B121" s="17" t="s">
        <v>234</v>
      </c>
      <c r="C121" s="17" t="s">
        <v>235</v>
      </c>
      <c r="D121" s="18" t="s">
        <v>202</v>
      </c>
      <c r="E121" s="29" t="s">
        <v>220</v>
      </c>
      <c r="F121" s="20">
        <f>SUM(J121+L121+N121+P121+R121+T121+V121+X121+Z121+AB121+AD121+AF121+AH121+AJ121+AL121+AN121+AP121+AR121+AT121+AV121+AX121)</f>
        <v>190</v>
      </c>
      <c r="G121" s="21">
        <f>SUM(((F121)-(H121*10))/I121)</f>
        <v>25</v>
      </c>
      <c r="H121" s="22">
        <f>SUM(K121+M121+O121+Q121+S121+U121+W121+Y121+AA121+AC121+AE121+AG121+AI121+AK121+AM121+AO121+AQ121+AS121+AU121+AW121+AY121)</f>
        <v>4</v>
      </c>
      <c r="I121" s="37">
        <f>(COUNTA(J121:AY121)/2)</f>
        <v>6</v>
      </c>
      <c r="J121" s="42">
        <v>0</v>
      </c>
      <c r="K121" s="43">
        <v>0</v>
      </c>
      <c r="L121" s="38">
        <v>90</v>
      </c>
      <c r="M121" s="39">
        <v>0</v>
      </c>
      <c r="N121" s="38">
        <v>20</v>
      </c>
      <c r="O121" s="39">
        <v>0</v>
      </c>
      <c r="P121" s="38">
        <v>40</v>
      </c>
      <c r="Q121" s="39">
        <v>2</v>
      </c>
      <c r="R121" s="38">
        <v>40</v>
      </c>
      <c r="S121" s="39">
        <v>1</v>
      </c>
      <c r="T121" s="38">
        <v>0</v>
      </c>
      <c r="U121" s="39">
        <v>1</v>
      </c>
    </row>
    <row r="122" spans="1:21">
      <c r="A122" s="16">
        <v>13</v>
      </c>
      <c r="B122" s="17" t="s">
        <v>236</v>
      </c>
      <c r="C122" s="17" t="s">
        <v>237</v>
      </c>
      <c r="D122" s="17" t="s">
        <v>194</v>
      </c>
      <c r="E122" s="29" t="s">
        <v>220</v>
      </c>
      <c r="F122" s="20">
        <f>SUM(J122+L122+N122+P122+R122+T122+V122+X122+Z122+AB122+AD122+AF122+AH122+AJ122+AL122+AN122+AP122+AR122+AT122+AV122+AX122)</f>
        <v>150</v>
      </c>
      <c r="G122" s="21">
        <f>SUM(((F122)-(H122*10))/I122)</f>
        <v>25</v>
      </c>
      <c r="H122" s="22">
        <f>SUM(K122+M122+O122+Q122+S122+U122+W122+Y122+AA122+AC122+AE122+AG122+AI122+AK122+AM122+AO122+AQ122+AS122+AU122+AW122+AY122)</f>
        <v>0</v>
      </c>
      <c r="I122" s="37">
        <f>(COUNTA(J122:AY122)/2)</f>
        <v>6</v>
      </c>
      <c r="J122" s="38">
        <v>40</v>
      </c>
      <c r="K122" s="39">
        <v>0</v>
      </c>
      <c r="L122" s="38">
        <v>90</v>
      </c>
      <c r="M122" s="39">
        <v>0</v>
      </c>
      <c r="N122" s="38">
        <v>0</v>
      </c>
      <c r="O122" s="39">
        <v>0</v>
      </c>
      <c r="P122" s="38">
        <v>0</v>
      </c>
      <c r="Q122" s="39">
        <v>0</v>
      </c>
      <c r="R122" s="38">
        <v>0</v>
      </c>
      <c r="S122" s="39">
        <v>0</v>
      </c>
      <c r="T122" s="38">
        <v>20</v>
      </c>
      <c r="U122" s="39">
        <v>0</v>
      </c>
    </row>
    <row r="123" spans="1:21">
      <c r="A123" s="16">
        <v>14</v>
      </c>
      <c r="B123" s="17" t="s">
        <v>238</v>
      </c>
      <c r="C123" s="17" t="s">
        <v>143</v>
      </c>
      <c r="D123" s="18" t="s">
        <v>197</v>
      </c>
      <c r="E123" s="29" t="s">
        <v>220</v>
      </c>
      <c r="F123" s="20">
        <f>SUM(J123+L123+N123+P123+R123+T123+V123+X123+Z123+AB123+AD123+AF123+AH123+AJ123+AL123+AN123+AP123+AR123+AT123+AV123+AX123)</f>
        <v>180</v>
      </c>
      <c r="G123" s="21">
        <f>SUM(((F123)-(H123*10))/I123)</f>
        <v>23.3333333333333</v>
      </c>
      <c r="H123" s="22">
        <f>SUM(K123+M123+O123+Q123+S123+U123+W123+Y123+AA123+AC123+AE123+AG123+AI123+AK123+AM123+AO123+AQ123+AS123+AU123+AW123+AY123)</f>
        <v>4</v>
      </c>
      <c r="I123" s="37">
        <f>(COUNTA(J123:AY123)/2)</f>
        <v>6</v>
      </c>
      <c r="J123" s="38">
        <v>20</v>
      </c>
      <c r="K123" s="39">
        <v>1</v>
      </c>
      <c r="L123" s="38">
        <v>40</v>
      </c>
      <c r="M123" s="39">
        <v>0</v>
      </c>
      <c r="N123" s="38">
        <v>20</v>
      </c>
      <c r="O123" s="39">
        <v>0</v>
      </c>
      <c r="P123" s="38">
        <v>80</v>
      </c>
      <c r="Q123" s="39">
        <v>1</v>
      </c>
      <c r="R123" s="38">
        <v>0</v>
      </c>
      <c r="S123" s="39">
        <v>2</v>
      </c>
      <c r="T123" s="38">
        <v>20</v>
      </c>
      <c r="U123" s="39">
        <v>0</v>
      </c>
    </row>
    <row r="124" spans="1:21">
      <c r="A124" s="16">
        <v>15</v>
      </c>
      <c r="B124" s="17" t="s">
        <v>239</v>
      </c>
      <c r="C124" s="17" t="s">
        <v>240</v>
      </c>
      <c r="D124" s="18" t="s">
        <v>212</v>
      </c>
      <c r="E124" s="29" t="s">
        <v>220</v>
      </c>
      <c r="F124" s="20">
        <f>SUM(J124+L124+N124+P124+R124+T124+V124+X124+Z124+AB124+AD124+AF124+AH124+AJ124+AL124+AN124+AP124+AR124+AT124+AV124+AX124)</f>
        <v>150</v>
      </c>
      <c r="G124" s="21">
        <f>SUM(((F124)-(H124*10))/I124)</f>
        <v>21.6666666666667</v>
      </c>
      <c r="H124" s="24">
        <f>SUM(K124+M124+O124+Q124+S124+U124+W124+Y124+AA124+AC124+AE124+AG124+AI124+AK124+AM124+AO124+AQ124+AS124+AU124+AW124+AY124)</f>
        <v>2</v>
      </c>
      <c r="I124" s="37">
        <f>(COUNTA(J124:AY124)/2)</f>
        <v>6</v>
      </c>
      <c r="J124" s="40">
        <v>20</v>
      </c>
      <c r="K124" s="41">
        <v>0</v>
      </c>
      <c r="L124" s="40">
        <v>0</v>
      </c>
      <c r="M124" s="41">
        <v>0</v>
      </c>
      <c r="N124" s="40">
        <v>20</v>
      </c>
      <c r="O124" s="41">
        <v>2</v>
      </c>
      <c r="P124" s="40">
        <v>20</v>
      </c>
      <c r="Q124" s="41">
        <v>0</v>
      </c>
      <c r="R124" s="40">
        <v>0</v>
      </c>
      <c r="S124" s="41">
        <v>0</v>
      </c>
      <c r="T124" s="40">
        <v>90</v>
      </c>
      <c r="U124" s="41">
        <v>0</v>
      </c>
    </row>
    <row r="125" spans="1:21">
      <c r="A125" s="16">
        <v>16</v>
      </c>
      <c r="B125" s="17" t="s">
        <v>241</v>
      </c>
      <c r="C125" s="17" t="s">
        <v>118</v>
      </c>
      <c r="D125" s="18" t="s">
        <v>209</v>
      </c>
      <c r="E125" s="29" t="s">
        <v>220</v>
      </c>
      <c r="F125" s="20">
        <f>SUM(J125+L125+N125+P125+R125+T125+V125+X125+Z125+AB125+AD125+AF125+AH125+AJ125+AL125+AN125+AP125+AR125+AT125+AV125+AX125)</f>
        <v>200</v>
      </c>
      <c r="G125" s="21">
        <f>SUM(((F125)-(H125*10))/I125)</f>
        <v>18.3333333333333</v>
      </c>
      <c r="H125" s="22">
        <f>SUM(K125+M125+O125+Q125+S125+U125+W125+Y125+AA125+AC125+AE125+AG125+AI125+AK125+AM125+AO125+AQ125+AS125+AU125+AW125+AY125)</f>
        <v>9</v>
      </c>
      <c r="I125" s="37">
        <f>(COUNTA(J125:AY125)/2)</f>
        <v>6</v>
      </c>
      <c r="J125" s="38">
        <v>40</v>
      </c>
      <c r="K125" s="39">
        <v>2</v>
      </c>
      <c r="L125" s="38">
        <v>0</v>
      </c>
      <c r="M125" s="39">
        <v>3</v>
      </c>
      <c r="N125" s="38">
        <v>20</v>
      </c>
      <c r="O125" s="39">
        <v>3</v>
      </c>
      <c r="P125" s="38">
        <v>40</v>
      </c>
      <c r="Q125" s="39">
        <v>0</v>
      </c>
      <c r="R125" s="38">
        <v>60</v>
      </c>
      <c r="S125" s="39">
        <v>1</v>
      </c>
      <c r="T125" s="38">
        <v>40</v>
      </c>
      <c r="U125" s="39">
        <v>0</v>
      </c>
    </row>
    <row r="126" spans="1:21">
      <c r="A126" s="16">
        <v>17</v>
      </c>
      <c r="B126" s="17" t="s">
        <v>242</v>
      </c>
      <c r="C126" s="17" t="s">
        <v>73</v>
      </c>
      <c r="D126" s="18" t="s">
        <v>216</v>
      </c>
      <c r="E126" s="29" t="s">
        <v>220</v>
      </c>
      <c r="F126" s="27">
        <f>SUM(J126+L126+N126+P126+R126+T126+V126+X126+Z126+AB126+AD126+AF126+AH126+AJ126+AL126+AN126+AP126+AR126+AT126+AV126+AX126)</f>
        <v>180</v>
      </c>
      <c r="G126" s="21">
        <f>SUM(((F126)-(H126*10))/I126)</f>
        <v>18.3333333333333</v>
      </c>
      <c r="H126" s="26">
        <f>SUM(K126+M126+O126+Q126+S126+U126+W126+Y126+AA126+AC126+AE126+AG126+AI126+AK126+AM126+AO126+AQ126+AS126+AU126+AW126+AY126)</f>
        <v>7</v>
      </c>
      <c r="I126" s="37">
        <f>(COUNTA(J126:AY126)/2)</f>
        <v>6</v>
      </c>
      <c r="J126" s="38">
        <v>40</v>
      </c>
      <c r="K126" s="46">
        <v>0</v>
      </c>
      <c r="L126" s="38">
        <v>0</v>
      </c>
      <c r="M126" s="46">
        <v>2</v>
      </c>
      <c r="N126" s="38">
        <v>40</v>
      </c>
      <c r="O126" s="46">
        <v>0</v>
      </c>
      <c r="P126" s="38">
        <v>60</v>
      </c>
      <c r="Q126" s="46">
        <v>2</v>
      </c>
      <c r="R126" s="38">
        <v>0</v>
      </c>
      <c r="S126" s="46">
        <v>1</v>
      </c>
      <c r="T126" s="38">
        <v>40</v>
      </c>
      <c r="U126" s="46">
        <v>2</v>
      </c>
    </row>
    <row r="127" spans="1:21">
      <c r="A127" s="16">
        <v>18</v>
      </c>
      <c r="B127" s="48" t="s">
        <v>243</v>
      </c>
      <c r="C127" s="48" t="s">
        <v>153</v>
      </c>
      <c r="D127" s="53" t="s">
        <v>212</v>
      </c>
      <c r="E127" s="49" t="s">
        <v>220</v>
      </c>
      <c r="F127" s="50">
        <f>SUM(J127+L127+N127+P127+R127+T127+V127+X127+Z127+AB127+AD127+AF127+AH127+AJ127+AL127+AN127+AP127+AR127+AT127+AV127+AX127)</f>
        <v>140</v>
      </c>
      <c r="G127" s="51">
        <f>SUM(((F127)-(H127*10))/I127)</f>
        <v>18.3333333333333</v>
      </c>
      <c r="H127" s="52">
        <f>SUM(K127+M127+O127+Q127+S127+U127+W127+Y127+AA127+AC127+AE127+AG127+AI127+AK127+AM127+AO127+AQ127+AS127+AU127+AW127+AY127)</f>
        <v>3</v>
      </c>
      <c r="I127" s="58">
        <f>(COUNTA(J127:AY127)/2)</f>
        <v>6</v>
      </c>
      <c r="J127" s="59">
        <v>40</v>
      </c>
      <c r="K127" s="60">
        <v>0</v>
      </c>
      <c r="L127" s="59">
        <v>0</v>
      </c>
      <c r="M127" s="60">
        <v>0</v>
      </c>
      <c r="N127" s="59">
        <v>40</v>
      </c>
      <c r="O127" s="60">
        <v>0</v>
      </c>
      <c r="P127" s="59">
        <v>40</v>
      </c>
      <c r="Q127" s="60">
        <v>3</v>
      </c>
      <c r="R127" s="59">
        <v>0</v>
      </c>
      <c r="S127" s="60">
        <v>0</v>
      </c>
      <c r="T127" s="59">
        <v>20</v>
      </c>
      <c r="U127" s="60">
        <v>0</v>
      </c>
    </row>
    <row r="128" spans="1:21">
      <c r="A128" s="16">
        <v>19</v>
      </c>
      <c r="B128" s="17" t="s">
        <v>167</v>
      </c>
      <c r="C128" s="17" t="s">
        <v>244</v>
      </c>
      <c r="D128" s="18" t="s">
        <v>200</v>
      </c>
      <c r="E128" s="29" t="s">
        <v>220</v>
      </c>
      <c r="F128" s="27">
        <f>SUM(J128+L128+N128+P128+R128+T128+V128+X128+Z128+AB128+AD128+AF128+AH128+AJ128+AL128+AN128+AP128+AR128+AT128+AV128+AX128)</f>
        <v>240</v>
      </c>
      <c r="G128" s="21">
        <f>SUM(((F128)-(H128*10))/I128)</f>
        <v>16.6666666666667</v>
      </c>
      <c r="H128" s="26">
        <f>SUM(K128+M128+O128+Q128+S128+U128+W128+Y128+AA128+AC128+AE128+AG128+AI128+AK128+AM128+AO128+AQ128+AS128+AU128+AW128+AY128)</f>
        <v>14</v>
      </c>
      <c r="I128" s="37">
        <f>(COUNTA(J128:AY128)/2)</f>
        <v>6</v>
      </c>
      <c r="J128" s="42">
        <v>40</v>
      </c>
      <c r="K128" s="57">
        <v>3</v>
      </c>
      <c r="L128" s="38">
        <v>80</v>
      </c>
      <c r="M128" s="46">
        <v>1</v>
      </c>
      <c r="N128" s="38">
        <v>0</v>
      </c>
      <c r="O128" s="46">
        <v>3</v>
      </c>
      <c r="P128" s="38">
        <v>40</v>
      </c>
      <c r="Q128" s="46">
        <v>3</v>
      </c>
      <c r="R128" s="38">
        <v>80</v>
      </c>
      <c r="S128" s="46">
        <v>1</v>
      </c>
      <c r="T128" s="38">
        <v>0</v>
      </c>
      <c r="U128" s="46">
        <v>3</v>
      </c>
    </row>
    <row r="129" spans="1:21">
      <c r="A129" s="16">
        <v>20</v>
      </c>
      <c r="B129" s="17" t="s">
        <v>245</v>
      </c>
      <c r="C129" s="17" t="s">
        <v>246</v>
      </c>
      <c r="D129" s="18" t="s">
        <v>202</v>
      </c>
      <c r="E129" s="29" t="s">
        <v>220</v>
      </c>
      <c r="F129" s="20">
        <f>SUM(J129+L129+N129+P129+R129+T129+V129+X129+Z129+AB129+AD129+AF129+AH129+AJ129+AL129+AN129+AP129+AR129+AT129+AV129+AX129)</f>
        <v>120</v>
      </c>
      <c r="G129" s="21">
        <f>SUM(((F129)-(H129*10))/I129)</f>
        <v>15</v>
      </c>
      <c r="H129" s="22">
        <f>SUM(K129+M129+O129+Q129+S129+U129+W129+Y129+AA129+AC129+AE129+AG129+AI129+AK129+AM129+AO129+AQ129+AS129+AU129+AW129+AY129)</f>
        <v>3</v>
      </c>
      <c r="I129" s="37">
        <f>(COUNTA(J129:AY129)/2)</f>
        <v>6</v>
      </c>
      <c r="J129" s="42">
        <v>60</v>
      </c>
      <c r="K129" s="43">
        <v>0</v>
      </c>
      <c r="L129" s="38">
        <v>20</v>
      </c>
      <c r="M129" s="39">
        <v>0</v>
      </c>
      <c r="N129" s="38">
        <v>0</v>
      </c>
      <c r="O129" s="39">
        <v>0</v>
      </c>
      <c r="P129" s="38">
        <v>40</v>
      </c>
      <c r="Q129" s="39">
        <v>1</v>
      </c>
      <c r="R129" s="38">
        <v>0</v>
      </c>
      <c r="S129" s="39">
        <v>0</v>
      </c>
      <c r="T129" s="38">
        <v>0</v>
      </c>
      <c r="U129" s="39">
        <v>2</v>
      </c>
    </row>
    <row r="130" spans="1:21">
      <c r="A130" s="16">
        <v>21</v>
      </c>
      <c r="B130" s="17" t="s">
        <v>247</v>
      </c>
      <c r="C130" s="17" t="s">
        <v>248</v>
      </c>
      <c r="D130" s="18" t="s">
        <v>202</v>
      </c>
      <c r="E130" s="29" t="s">
        <v>220</v>
      </c>
      <c r="F130" s="20">
        <f>SUM(J130+L130+N130+P130+R130+T130+V130+X130+Z130+AB130+AD130+AF130+AH130+AJ130+AL130+AN130+AP130+AR130+AT130+AV130+AX130)</f>
        <v>100</v>
      </c>
      <c r="G130" s="21">
        <f>SUM(((F130)-(H130*10))/I130)</f>
        <v>15</v>
      </c>
      <c r="H130" s="22">
        <f>SUM(K130+M130+O130+Q130+S130+U130+W130+Y130+AA130+AC130+AE130+AG130+AI130+AK130+AM130+AO130+AQ130+AS130+AU130+AW130+AY130)</f>
        <v>1</v>
      </c>
      <c r="I130" s="37">
        <f>(COUNTA(J130:AY130)/2)</f>
        <v>6</v>
      </c>
      <c r="J130" s="42">
        <v>20</v>
      </c>
      <c r="K130" s="43">
        <v>0</v>
      </c>
      <c r="L130" s="38">
        <v>0</v>
      </c>
      <c r="M130" s="39">
        <v>0</v>
      </c>
      <c r="N130" s="38">
        <v>40</v>
      </c>
      <c r="O130" s="39">
        <v>0</v>
      </c>
      <c r="P130" s="38">
        <v>20</v>
      </c>
      <c r="Q130" s="39">
        <v>0</v>
      </c>
      <c r="R130" s="38">
        <v>20</v>
      </c>
      <c r="S130" s="39">
        <v>1</v>
      </c>
      <c r="T130" s="38">
        <v>0</v>
      </c>
      <c r="U130" s="39">
        <v>0</v>
      </c>
    </row>
    <row r="131" spans="1:21">
      <c r="A131" s="16">
        <v>22</v>
      </c>
      <c r="B131" s="17" t="s">
        <v>249</v>
      </c>
      <c r="C131" s="17" t="s">
        <v>250</v>
      </c>
      <c r="D131" s="18" t="s">
        <v>210</v>
      </c>
      <c r="E131" s="29" t="s">
        <v>220</v>
      </c>
      <c r="F131" s="20">
        <f>SUM(J131+L131+N131+P131+R131+T131+V131+X131+Z131+AB131+AD131+AF131+AH131+AJ131+AL131+AN131+AP131+AR131+AT131+AV131+AX131)</f>
        <v>60</v>
      </c>
      <c r="G131" s="21">
        <f>SUM(((F131)-(H131*10))/I131)</f>
        <v>12.5</v>
      </c>
      <c r="H131" s="22">
        <f>SUM(K131+M131+O131+Q131+S131+U131+W131+Y131+AA131+AC131+AE131+AG131+AI131+AK131+AM131+AO131+AQ131+AS131+AU131+AW131+AY131)</f>
        <v>1</v>
      </c>
      <c r="I131" s="37">
        <f>(COUNTA(J131:AY131)/2)</f>
        <v>4</v>
      </c>
      <c r="J131" s="38">
        <v>40</v>
      </c>
      <c r="K131" s="39">
        <v>0</v>
      </c>
      <c r="L131" s="38">
        <v>0</v>
      </c>
      <c r="M131" s="39">
        <v>0</v>
      </c>
      <c r="N131" s="38"/>
      <c r="O131" s="39"/>
      <c r="P131" s="38">
        <v>20</v>
      </c>
      <c r="Q131" s="39">
        <v>1</v>
      </c>
      <c r="R131" s="38"/>
      <c r="S131" s="39"/>
      <c r="T131" s="38">
        <v>0</v>
      </c>
      <c r="U131" s="39">
        <v>0</v>
      </c>
    </row>
    <row r="132" spans="1:21">
      <c r="A132" s="16">
        <v>23</v>
      </c>
      <c r="B132" s="17" t="s">
        <v>251</v>
      </c>
      <c r="C132" s="17" t="s">
        <v>252</v>
      </c>
      <c r="D132" s="18" t="s">
        <v>200</v>
      </c>
      <c r="E132" s="29" t="s">
        <v>220</v>
      </c>
      <c r="F132" s="20">
        <f>SUM(J132+L132+N132+P132+R132+T132+V132+X132+Z132+AB132+AD132+AF132+AH132+AJ132+AL132+AN132+AP132+AR132+AT132+AV132+AX132)</f>
        <v>120</v>
      </c>
      <c r="G132" s="21">
        <f>SUM(((F132)-(H132*10))/I132)</f>
        <v>11.6666666666667</v>
      </c>
      <c r="H132" s="22">
        <f>SUM(K132+M132+O132+Q132+S132+U132+W132+Y132+AA132+AC132+AE132+AG132+AI132+AK132+AM132+AO132+AQ132+AS132+AU132+AW132+AY132)</f>
        <v>5</v>
      </c>
      <c r="I132" s="37">
        <f>(COUNTA(J132:AY132)/2)</f>
        <v>6</v>
      </c>
      <c r="J132" s="42">
        <v>0</v>
      </c>
      <c r="K132" s="43">
        <v>1</v>
      </c>
      <c r="L132" s="38">
        <v>20</v>
      </c>
      <c r="M132" s="39">
        <v>2</v>
      </c>
      <c r="N132" s="38">
        <v>40</v>
      </c>
      <c r="O132" s="39">
        <v>1</v>
      </c>
      <c r="P132" s="38">
        <v>20</v>
      </c>
      <c r="Q132" s="39">
        <v>0</v>
      </c>
      <c r="R132" s="38">
        <v>40</v>
      </c>
      <c r="S132" s="39">
        <v>1</v>
      </c>
      <c r="T132" s="38">
        <v>0</v>
      </c>
      <c r="U132" s="39">
        <v>0</v>
      </c>
    </row>
    <row r="133" spans="1:21">
      <c r="A133" s="16">
        <v>24</v>
      </c>
      <c r="B133" s="48" t="s">
        <v>253</v>
      </c>
      <c r="C133" s="48" t="s">
        <v>206</v>
      </c>
      <c r="D133" s="53" t="s">
        <v>207</v>
      </c>
      <c r="E133" s="49" t="s">
        <v>220</v>
      </c>
      <c r="F133" s="50">
        <f>SUM(J133+L133+N133+P133+R133+T133+V133+X133+Z133+AB133+AD133+AF133+AH133+AJ133+AL133+AN133+AP133+AR133+AT133+AV133+AX133)</f>
        <v>100</v>
      </c>
      <c r="G133" s="51">
        <f>SUM(((F133)-(H133*10))/I133)</f>
        <v>11.6666666666667</v>
      </c>
      <c r="H133" s="52">
        <f>SUM(K133+M133+O133+Q133+S133+U133+W133+Y133+AA133+AC133+AE133+AG133+AI133+AK133+AM133+AO133+AQ133+AS133+AU133+AW133+AY133)</f>
        <v>3</v>
      </c>
      <c r="I133" s="58">
        <f>(COUNTA(J133:AY133)/2)</f>
        <v>6</v>
      </c>
      <c r="J133" s="61">
        <v>20</v>
      </c>
      <c r="K133" s="64">
        <v>0</v>
      </c>
      <c r="L133" s="59">
        <v>20</v>
      </c>
      <c r="M133" s="60">
        <v>0</v>
      </c>
      <c r="N133" s="59">
        <v>20</v>
      </c>
      <c r="O133" s="60">
        <v>0</v>
      </c>
      <c r="P133" s="59">
        <v>0</v>
      </c>
      <c r="Q133" s="60">
        <v>2</v>
      </c>
      <c r="R133" s="59">
        <v>0</v>
      </c>
      <c r="S133" s="60">
        <v>0</v>
      </c>
      <c r="T133" s="59">
        <v>40</v>
      </c>
      <c r="U133" s="60">
        <v>1</v>
      </c>
    </row>
    <row r="134" spans="1:21">
      <c r="A134" s="16">
        <v>25</v>
      </c>
      <c r="B134" s="17" t="s">
        <v>254</v>
      </c>
      <c r="C134" s="17" t="s">
        <v>65</v>
      </c>
      <c r="D134" s="18" t="s">
        <v>210</v>
      </c>
      <c r="E134" s="29" t="s">
        <v>220</v>
      </c>
      <c r="F134" s="20">
        <f>SUM(J134+L134+N134+P134+R134+T134+V134+X134+Z134+AB134+AD134+AF134+AH134+AJ134+AL134+AN134+AP134+AR134+AT134+AV134+AX134)</f>
        <v>100</v>
      </c>
      <c r="G134" s="21">
        <f>SUM(((F134)-(H134*10))/I134)</f>
        <v>10</v>
      </c>
      <c r="H134" s="24">
        <f>SUM(K134+M134+O134+Q134+S134+U134+W134+Y134+AA134+AC134+AE134+AG134+AI134+AK134+AM134+AO134+AQ134+AS134+AU134+AW134+AY134)</f>
        <v>5</v>
      </c>
      <c r="I134" s="37">
        <f>(COUNTA(J134:AY134)/2)</f>
        <v>5</v>
      </c>
      <c r="J134" s="40"/>
      <c r="K134" s="41"/>
      <c r="L134" s="40">
        <v>20</v>
      </c>
      <c r="M134" s="41">
        <v>0</v>
      </c>
      <c r="N134" s="40">
        <v>20</v>
      </c>
      <c r="O134" s="41">
        <v>2</v>
      </c>
      <c r="P134" s="40">
        <v>20</v>
      </c>
      <c r="Q134" s="41">
        <v>1</v>
      </c>
      <c r="R134" s="40">
        <v>20</v>
      </c>
      <c r="S134" s="41">
        <v>2</v>
      </c>
      <c r="T134" s="40">
        <v>20</v>
      </c>
      <c r="U134" s="41">
        <v>0</v>
      </c>
    </row>
    <row r="135" spans="1:21">
      <c r="A135" s="16">
        <v>26</v>
      </c>
      <c r="B135" s="17" t="s">
        <v>255</v>
      </c>
      <c r="C135" s="17" t="s">
        <v>256</v>
      </c>
      <c r="D135" s="18" t="s">
        <v>200</v>
      </c>
      <c r="E135" s="29" t="s">
        <v>220</v>
      </c>
      <c r="F135" s="20">
        <f>SUM(J135+L135+N135+P135+R135+T135+V135+X135+Z135+AB135+AD135+AF135+AH135+AJ135+AL135+AN135+AP135+AR135+AT135+AV135+AX135)</f>
        <v>60</v>
      </c>
      <c r="G135" s="21">
        <f>SUM(((F135)-(H135*10))/I135)</f>
        <v>8.33333333333333</v>
      </c>
      <c r="H135" s="22">
        <f>SUM(K135+M135+O135+Q135+S135+U135+W135+Y135+AA135+AC135+AE135+AG135+AI135+AK135+AM135+AO135+AQ135+AS135+AU135+AW135+AY135)</f>
        <v>1</v>
      </c>
      <c r="I135" s="37">
        <f>(COUNTA(J135:AY135)/2)</f>
        <v>6</v>
      </c>
      <c r="J135" s="38">
        <v>20</v>
      </c>
      <c r="K135" s="39">
        <v>1</v>
      </c>
      <c r="L135" s="38">
        <v>20</v>
      </c>
      <c r="M135" s="39">
        <v>0</v>
      </c>
      <c r="N135" s="38">
        <v>0</v>
      </c>
      <c r="O135" s="39">
        <v>0</v>
      </c>
      <c r="P135" s="38">
        <v>20</v>
      </c>
      <c r="Q135" s="39">
        <v>0</v>
      </c>
      <c r="R135" s="38">
        <v>0</v>
      </c>
      <c r="S135" s="39">
        <v>0</v>
      </c>
      <c r="T135" s="38">
        <v>0</v>
      </c>
      <c r="U135" s="39">
        <v>0</v>
      </c>
    </row>
    <row r="136" spans="1:21">
      <c r="A136" s="16">
        <v>27</v>
      </c>
      <c r="B136" s="17" t="s">
        <v>257</v>
      </c>
      <c r="C136" s="17" t="s">
        <v>258</v>
      </c>
      <c r="D136" s="18" t="s">
        <v>209</v>
      </c>
      <c r="E136" s="29" t="s">
        <v>220</v>
      </c>
      <c r="F136" s="20">
        <f>SUM(J136+L136+N136+P136+R136+T136+V136+X136+Z136+AB136+AD136+AF136+AH136+AJ136+AL136+AN136+AP136+AR136+AT136+AV136+AX136)</f>
        <v>120</v>
      </c>
      <c r="G136" s="21">
        <f>SUM(((F136)-(H136*10))/I136)</f>
        <v>6.66666666666667</v>
      </c>
      <c r="H136" s="22">
        <f>SUM(K136+M136+O136+Q136+S136+U136+W136+Y136+AA136+AC136+AE136+AG136+AI136+AK136+AM136+AO136+AQ136+AS136+AU136+AW136+AY136)</f>
        <v>8</v>
      </c>
      <c r="I136" s="37">
        <f>(COUNTA(J136:AY136)/2)</f>
        <v>6</v>
      </c>
      <c r="J136" s="42">
        <v>0</v>
      </c>
      <c r="K136" s="43">
        <v>0</v>
      </c>
      <c r="L136" s="38">
        <v>20</v>
      </c>
      <c r="M136" s="39">
        <v>2</v>
      </c>
      <c r="N136" s="38">
        <v>40</v>
      </c>
      <c r="O136" s="39">
        <v>2</v>
      </c>
      <c r="P136" s="38">
        <v>0</v>
      </c>
      <c r="Q136" s="39">
        <v>1</v>
      </c>
      <c r="R136" s="38">
        <v>40</v>
      </c>
      <c r="S136" s="39">
        <v>3</v>
      </c>
      <c r="T136" s="38">
        <v>20</v>
      </c>
      <c r="U136" s="39">
        <v>0</v>
      </c>
    </row>
    <row r="137" spans="1:21">
      <c r="A137" s="16">
        <v>28</v>
      </c>
      <c r="B137" s="48" t="s">
        <v>259</v>
      </c>
      <c r="C137" s="48" t="s">
        <v>260</v>
      </c>
      <c r="D137" s="48" t="s">
        <v>207</v>
      </c>
      <c r="E137" s="49" t="s">
        <v>220</v>
      </c>
      <c r="F137" s="50">
        <f>SUM(J137+L137+N137+P137+R137+T137+V137+X137+Z137+AB137+AD137+AF137+AH137+AJ137+AL137+AN137+AP137+AR137+AT137+AV137+AX137)</f>
        <v>60</v>
      </c>
      <c r="G137" s="51">
        <f>SUM(((F137)-(H137*10))/I137)</f>
        <v>6.66666666666667</v>
      </c>
      <c r="H137" s="52">
        <f>SUM(K137+M137+O137+Q137+S137+U137+W137+Y137+AA137+AC137+AE137+AG137+AI137+AK137+AM137+AO137+AQ137+AS137+AU137+AW137+AY137)</f>
        <v>2</v>
      </c>
      <c r="I137" s="58">
        <f>(COUNTA(J137:AY137)/2)</f>
        <v>6</v>
      </c>
      <c r="J137" s="59">
        <v>0</v>
      </c>
      <c r="K137" s="60">
        <v>1</v>
      </c>
      <c r="L137" s="59">
        <v>20</v>
      </c>
      <c r="M137" s="60">
        <v>1</v>
      </c>
      <c r="N137" s="59">
        <v>40</v>
      </c>
      <c r="O137" s="60">
        <v>0</v>
      </c>
      <c r="P137" s="59">
        <v>0</v>
      </c>
      <c r="Q137" s="60">
        <v>0</v>
      </c>
      <c r="R137" s="59">
        <v>0</v>
      </c>
      <c r="S137" s="60">
        <v>0</v>
      </c>
      <c r="T137" s="59">
        <v>0</v>
      </c>
      <c r="U137" s="60">
        <v>0</v>
      </c>
    </row>
    <row r="138" spans="1:21">
      <c r="A138" s="16">
        <v>29</v>
      </c>
      <c r="B138" s="17" t="s">
        <v>261</v>
      </c>
      <c r="C138" s="17" t="s">
        <v>262</v>
      </c>
      <c r="D138" s="18" t="s">
        <v>216</v>
      </c>
      <c r="E138" s="29" t="s">
        <v>220</v>
      </c>
      <c r="F138" s="20">
        <f>SUM(J138+L138+N138+P138+R138+T138+V138+X138+Z138+AB138+AD138+AF138+AH138+AJ138+AL138+AN138+AP138+AR138+AT138+AV138+AX138)</f>
        <v>60</v>
      </c>
      <c r="G138" s="21">
        <f>SUM(((F138)-(H138*10))/I138)</f>
        <v>5</v>
      </c>
      <c r="H138" s="22">
        <f>SUM(K138+M138+O138+Q138+S138+U138+W138+Y138+AA138+AC138+AE138+AG138+AI138+AK138+AM138+AO138+AQ138+AS138+AU138+AW138+AY138)</f>
        <v>3</v>
      </c>
      <c r="I138" s="37">
        <f>(COUNTA(J138:AY138)/2)</f>
        <v>6</v>
      </c>
      <c r="J138" s="42">
        <v>0</v>
      </c>
      <c r="K138" s="43">
        <v>0</v>
      </c>
      <c r="L138" s="42">
        <v>0</v>
      </c>
      <c r="M138" s="43">
        <v>1</v>
      </c>
      <c r="N138" s="38">
        <v>60</v>
      </c>
      <c r="O138" s="39">
        <v>0</v>
      </c>
      <c r="P138" s="38">
        <v>0</v>
      </c>
      <c r="Q138" s="39">
        <v>1</v>
      </c>
      <c r="R138" s="38">
        <v>0</v>
      </c>
      <c r="S138" s="39">
        <v>1</v>
      </c>
      <c r="T138" s="38">
        <v>0</v>
      </c>
      <c r="U138" s="39">
        <v>0</v>
      </c>
    </row>
    <row r="139" spans="1:21">
      <c r="A139" s="16">
        <v>30</v>
      </c>
      <c r="B139" s="17" t="s">
        <v>263</v>
      </c>
      <c r="C139" s="17" t="s">
        <v>264</v>
      </c>
      <c r="D139" s="17" t="s">
        <v>207</v>
      </c>
      <c r="E139" s="29" t="s">
        <v>220</v>
      </c>
      <c r="F139" s="20">
        <f>SUM(J139+L139+N139+P139+R139+T139+V139+X139+Z139+AB139+AD139+AF139+AH139+AJ139+AL139+AN139+AP139+AR139+AT139+AV139+AX139)</f>
        <v>40</v>
      </c>
      <c r="G139" s="21">
        <f>SUM(((F139)-(H139*10))/I139)</f>
        <v>5</v>
      </c>
      <c r="H139" s="22">
        <f>SUM(K139+M139+O139+Q139+S139+U139+W139+Y139+AA139+AC139+AE139+AG139+AI139+AK139+AM139+AO139+AQ139+AS139+AU139+AW139+AY139)</f>
        <v>1</v>
      </c>
      <c r="I139" s="37">
        <f>(COUNTA(J139:AY139)/2)</f>
        <v>6</v>
      </c>
      <c r="J139" s="38">
        <v>0</v>
      </c>
      <c r="K139" s="39">
        <v>0</v>
      </c>
      <c r="L139" s="42">
        <v>0</v>
      </c>
      <c r="M139" s="43">
        <v>1</v>
      </c>
      <c r="N139" s="38">
        <v>20</v>
      </c>
      <c r="O139" s="39">
        <v>0</v>
      </c>
      <c r="P139" s="38">
        <v>20</v>
      </c>
      <c r="Q139" s="39">
        <v>0</v>
      </c>
      <c r="R139" s="38">
        <v>0</v>
      </c>
      <c r="S139" s="39">
        <v>0</v>
      </c>
      <c r="T139" s="38">
        <v>0</v>
      </c>
      <c r="U139" s="39">
        <v>0</v>
      </c>
    </row>
    <row r="140" spans="1:21">
      <c r="A140" s="16">
        <v>31</v>
      </c>
      <c r="B140" s="17" t="s">
        <v>265</v>
      </c>
      <c r="C140" s="17" t="s">
        <v>75</v>
      </c>
      <c r="D140" s="18" t="s">
        <v>210</v>
      </c>
      <c r="E140" s="29" t="s">
        <v>220</v>
      </c>
      <c r="F140" s="20">
        <f>SUM(J140+L140+N140+P140+R140+T140+V140+X140+Z140+AB140+AD140+AF140+AH140+AJ140+AL140+AN140+AP140+AR140+AT140+AV140+AX140)</f>
        <v>20</v>
      </c>
      <c r="G140" s="21">
        <f>SUM(((F140)-(H140*10))/I140)</f>
        <v>5</v>
      </c>
      <c r="H140" s="24">
        <f>SUM(K140+M140+O140+Q140+S140+U140+W140+Y140+AA140+AC140+AE140+AG140+AI140+AK140+AM140+AO140+AQ140+AS140+AU140+AW140+AY140)</f>
        <v>0</v>
      </c>
      <c r="I140" s="37">
        <f>(COUNTA(J140:AY140)/2)</f>
        <v>4</v>
      </c>
      <c r="J140" s="40">
        <v>0</v>
      </c>
      <c r="K140" s="41">
        <v>0</v>
      </c>
      <c r="L140" s="40"/>
      <c r="M140" s="41"/>
      <c r="N140" s="40">
        <v>20</v>
      </c>
      <c r="O140" s="41">
        <v>0</v>
      </c>
      <c r="P140" s="40">
        <v>0</v>
      </c>
      <c r="Q140" s="41">
        <v>0</v>
      </c>
      <c r="R140" s="40">
        <v>0</v>
      </c>
      <c r="S140" s="41">
        <v>0</v>
      </c>
      <c r="T140" s="40"/>
      <c r="U140" s="41"/>
    </row>
    <row r="141" spans="1:21">
      <c r="A141" s="16">
        <v>32</v>
      </c>
      <c r="B141" s="17" t="s">
        <v>266</v>
      </c>
      <c r="C141" s="17" t="s">
        <v>250</v>
      </c>
      <c r="D141" s="18" t="s">
        <v>210</v>
      </c>
      <c r="E141" s="29" t="s">
        <v>220</v>
      </c>
      <c r="F141" s="20">
        <f>SUM(J141+L141+N141+P141+R141+T141+V141+X141+Z141+AB141+AD141+AF141+AH141+AJ141+AL141+AN141+AP141+AR141+AT141+AV141+AX141)</f>
        <v>20</v>
      </c>
      <c r="G141" s="21">
        <f>SUM(((F141)-(H141*10))/I141)</f>
        <v>4</v>
      </c>
      <c r="H141" s="22">
        <f>SUM(K141+M141+O141+Q141+S141+U141+W141+Y141+AA141+AC141+AE141+AG141+AI141+AK141+AM141+AO141+AQ141+AS141+AU141+AW141+AY141)</f>
        <v>0</v>
      </c>
      <c r="I141" s="37">
        <f>(COUNTA(J141:AY141)/2)</f>
        <v>5</v>
      </c>
      <c r="J141" s="38">
        <v>0</v>
      </c>
      <c r="K141" s="39">
        <v>0</v>
      </c>
      <c r="L141" s="38">
        <v>0</v>
      </c>
      <c r="M141" s="39">
        <v>0</v>
      </c>
      <c r="N141" s="38">
        <v>0</v>
      </c>
      <c r="O141" s="39">
        <v>0</v>
      </c>
      <c r="P141" s="38"/>
      <c r="Q141" s="39"/>
      <c r="R141" s="38">
        <v>0</v>
      </c>
      <c r="S141" s="39">
        <v>0</v>
      </c>
      <c r="T141" s="38">
        <v>20</v>
      </c>
      <c r="U141" s="39">
        <v>0</v>
      </c>
    </row>
    <row r="142" spans="1:21">
      <c r="A142" s="16">
        <v>33</v>
      </c>
      <c r="B142" s="48" t="s">
        <v>267</v>
      </c>
      <c r="C142" s="48" t="s">
        <v>73</v>
      </c>
      <c r="D142" s="48" t="s">
        <v>207</v>
      </c>
      <c r="E142" s="49" t="s">
        <v>220</v>
      </c>
      <c r="F142" s="50">
        <f>SUM(J142+L142+N142+P142+R142+T142+V142+X142+Z142+AB142+AD142+AF142+AH142+AJ142+AL142+AN142+AP142+AR142+AT142+AV142+AX142)</f>
        <v>20</v>
      </c>
      <c r="G142" s="51">
        <f>SUM(((F142)-(H142*10))/I142)</f>
        <v>4</v>
      </c>
      <c r="H142" s="52">
        <f>SUM(K142+M142+O142+Q142+S142+U142+W142+Y142+AA142+AC142+AE142+AG142+AI142+AK142+AM142+AO142+AQ142+AS142+AU142+AW142+AY142)</f>
        <v>0</v>
      </c>
      <c r="I142" s="58">
        <f>(COUNTA(J142:AY142)/2)</f>
        <v>5</v>
      </c>
      <c r="J142" s="59">
        <v>0</v>
      </c>
      <c r="K142" s="60">
        <v>0</v>
      </c>
      <c r="L142" s="59"/>
      <c r="M142" s="60"/>
      <c r="N142" s="59">
        <v>0</v>
      </c>
      <c r="O142" s="60">
        <v>0</v>
      </c>
      <c r="P142" s="59">
        <v>0</v>
      </c>
      <c r="Q142" s="60">
        <v>0</v>
      </c>
      <c r="R142" s="59">
        <v>0</v>
      </c>
      <c r="S142" s="60">
        <v>0</v>
      </c>
      <c r="T142" s="59">
        <v>20</v>
      </c>
      <c r="U142" s="60">
        <v>0</v>
      </c>
    </row>
    <row r="143" spans="1:21">
      <c r="A143" s="16">
        <v>34</v>
      </c>
      <c r="B143" s="17" t="s">
        <v>79</v>
      </c>
      <c r="C143" s="17" t="s">
        <v>268</v>
      </c>
      <c r="D143" s="17" t="s">
        <v>216</v>
      </c>
      <c r="E143" s="29" t="s">
        <v>220</v>
      </c>
      <c r="F143" s="20">
        <f>SUM(J143+L143+N143+P143+R143+T143+V143+X143+Z143+AB143+AD143+AF143+AH143+AJ143+AL143+AN143+AP143+AR143+AT143+AV143+AX143)</f>
        <v>20</v>
      </c>
      <c r="G143" s="21">
        <f>SUM(((F143)-(H143*10))/I143)</f>
        <v>3.33333333333333</v>
      </c>
      <c r="H143" s="22">
        <f>SUM(K143+M143+O143+Q143+S143+U143+W143+Y143+AA143+AC143+AE143+AG143+AI143+AK143+AM143+AO143+AQ143+AS143+AU143+AW143+AY143)</f>
        <v>0</v>
      </c>
      <c r="I143" s="37">
        <f>(COUNTA(J143:AY143)/2)</f>
        <v>6</v>
      </c>
      <c r="J143" s="38">
        <v>0</v>
      </c>
      <c r="K143" s="39">
        <v>0</v>
      </c>
      <c r="L143" s="38">
        <v>0</v>
      </c>
      <c r="M143" s="39">
        <v>0</v>
      </c>
      <c r="N143" s="38">
        <v>0</v>
      </c>
      <c r="O143" s="39">
        <v>0</v>
      </c>
      <c r="P143" s="38">
        <v>0</v>
      </c>
      <c r="Q143" s="39">
        <v>0</v>
      </c>
      <c r="R143" s="38">
        <v>20</v>
      </c>
      <c r="S143" s="39">
        <v>0</v>
      </c>
      <c r="T143" s="38">
        <v>0</v>
      </c>
      <c r="U143" s="39">
        <v>0</v>
      </c>
    </row>
    <row r="144" spans="1:21">
      <c r="A144" s="16">
        <v>35</v>
      </c>
      <c r="B144" s="17" t="s">
        <v>269</v>
      </c>
      <c r="C144" s="17" t="s">
        <v>270</v>
      </c>
      <c r="D144" s="17" t="s">
        <v>212</v>
      </c>
      <c r="E144" s="29" t="s">
        <v>220</v>
      </c>
      <c r="F144" s="20">
        <f>SUM(J144+L144+N144+P144+R144+T144+V144+X144+Z144+AB144+AD144+AF144+AH144+AJ144+AL144+AN144+AP144+AR144+AT144+AV144+AX144)</f>
        <v>20</v>
      </c>
      <c r="G144" s="21">
        <f>SUM(((F144)-(H144*10))/I144)</f>
        <v>3.33333333333333</v>
      </c>
      <c r="H144" s="22">
        <f>SUM(K144+M144+O144+Q144+S144+U144+W144+Y144+AA144+AC144+AE144+AG144+AI144+AK144+AM144+AO144+AQ144+AS144+AU144+AW144+AY144)</f>
        <v>0</v>
      </c>
      <c r="I144" s="37">
        <f>(COUNTA(J144:AY144)/2)</f>
        <v>6</v>
      </c>
      <c r="J144" s="38">
        <v>0</v>
      </c>
      <c r="K144" s="39">
        <v>0</v>
      </c>
      <c r="L144" s="38">
        <v>0</v>
      </c>
      <c r="M144" s="39">
        <v>0</v>
      </c>
      <c r="N144" s="38">
        <v>0</v>
      </c>
      <c r="O144" s="39">
        <v>0</v>
      </c>
      <c r="P144" s="38">
        <v>0</v>
      </c>
      <c r="Q144" s="39">
        <v>0</v>
      </c>
      <c r="R144" s="38">
        <v>0</v>
      </c>
      <c r="S144" s="39">
        <v>0</v>
      </c>
      <c r="T144" s="38">
        <v>20</v>
      </c>
      <c r="U144" s="39">
        <v>0</v>
      </c>
    </row>
    <row r="145" spans="1:21">
      <c r="A145" s="16">
        <v>36</v>
      </c>
      <c r="B145" s="17" t="s">
        <v>271</v>
      </c>
      <c r="C145" s="17" t="s">
        <v>272</v>
      </c>
      <c r="D145" s="17" t="s">
        <v>218</v>
      </c>
      <c r="E145" s="29" t="s">
        <v>220</v>
      </c>
      <c r="F145" s="20">
        <f>SUM(J145+L145+N145+P145+R145+T145+V145+X145+Z145+AB145+AD145+AF145+AH145+AJ145+AL145+AN145+AP145+AR145+AT145+AV145+AX145)</f>
        <v>60</v>
      </c>
      <c r="G145" s="21">
        <f>SUM(((F145)-(H145*10))/I145)</f>
        <v>1.66666666666667</v>
      </c>
      <c r="H145" s="22">
        <f>SUM(K145+M145+O145+Q145+S145+U145+W145+Y145+AA145+AC145+AE145+AG145+AI145+AK145+AM145+AO145+AQ145+AS145+AU145+AW145+AY145)</f>
        <v>5</v>
      </c>
      <c r="I145" s="37">
        <f>(COUNTA(J145:AY145)/2)</f>
        <v>6</v>
      </c>
      <c r="J145" s="38">
        <v>0</v>
      </c>
      <c r="K145" s="39">
        <v>0</v>
      </c>
      <c r="L145" s="38">
        <v>0</v>
      </c>
      <c r="M145" s="39">
        <v>0</v>
      </c>
      <c r="N145" s="38">
        <v>0</v>
      </c>
      <c r="O145" s="39">
        <v>1</v>
      </c>
      <c r="P145" s="38">
        <v>20</v>
      </c>
      <c r="Q145" s="39">
        <v>1</v>
      </c>
      <c r="R145" s="38">
        <v>20</v>
      </c>
      <c r="S145" s="39">
        <v>1</v>
      </c>
      <c r="T145" s="38">
        <v>20</v>
      </c>
      <c r="U145" s="39">
        <v>2</v>
      </c>
    </row>
    <row r="146" spans="1:21">
      <c r="A146" s="16">
        <v>37</v>
      </c>
      <c r="B146" s="17" t="s">
        <v>273</v>
      </c>
      <c r="C146" s="17" t="s">
        <v>274</v>
      </c>
      <c r="D146" s="17" t="s">
        <v>197</v>
      </c>
      <c r="E146" s="29" t="s">
        <v>220</v>
      </c>
      <c r="F146" s="20">
        <f>SUM(J146+L146+N146+P146+R146+T146+V146+X146+Z146+AB146+AD146+AF146+AH146+AJ146+AL146+AN146+AP146+AR146+AT146+AV146+AX146)</f>
        <v>20</v>
      </c>
      <c r="G146" s="21">
        <f>SUM(((F146)-(H146*10))/I146)</f>
        <v>1.66666666666667</v>
      </c>
      <c r="H146" s="22">
        <f>SUM(K146+M146+O146+Q146+S146+U146+W146+Y146+AA146+AC146+AE146+AG146+AI146+AK146+AM146+AO146+AQ146+AS146+AU146+AW146+AY146)</f>
        <v>1</v>
      </c>
      <c r="I146" s="37">
        <f>(COUNTA(J146:AY146)/2)</f>
        <v>6</v>
      </c>
      <c r="J146" s="38">
        <v>20</v>
      </c>
      <c r="K146" s="39">
        <v>1</v>
      </c>
      <c r="L146" s="38">
        <v>0</v>
      </c>
      <c r="M146" s="39">
        <v>0</v>
      </c>
      <c r="N146" s="38">
        <v>0</v>
      </c>
      <c r="O146" s="39">
        <v>0</v>
      </c>
      <c r="P146" s="38">
        <v>0</v>
      </c>
      <c r="Q146" s="39">
        <v>0</v>
      </c>
      <c r="R146" s="38">
        <v>0</v>
      </c>
      <c r="S146" s="39">
        <v>0</v>
      </c>
      <c r="T146" s="38">
        <v>0</v>
      </c>
      <c r="U146" s="39">
        <v>0</v>
      </c>
    </row>
    <row r="147" spans="1:21">
      <c r="A147" s="16">
        <v>38</v>
      </c>
      <c r="B147" s="17" t="s">
        <v>82</v>
      </c>
      <c r="C147" s="17" t="s">
        <v>275</v>
      </c>
      <c r="D147" s="17" t="s">
        <v>218</v>
      </c>
      <c r="E147" s="29" t="s">
        <v>220</v>
      </c>
      <c r="F147" s="20">
        <f>SUM(J147+L147+N147+P147+R147+T147+V147+X147+Z147+AB147+AD147+AF147+AH147+AJ147+AL147+AN147+AP147+AR147+AT147+AV147+AX147)</f>
        <v>40</v>
      </c>
      <c r="G147" s="21">
        <f>SUM(((F147)-(H147*10))/I147)</f>
        <v>0</v>
      </c>
      <c r="H147" s="22">
        <f>SUM(K147+M147+O147+Q147+S147+U147+W147+Y147+AA147+AC147+AE147+AG147+AI147+AK147+AM147+AO147+AQ147+AS147+AU147+AW147+AY147)</f>
        <v>4</v>
      </c>
      <c r="I147" s="37">
        <f>(COUNTA(J147:AY147)/2)</f>
        <v>6</v>
      </c>
      <c r="J147" s="38">
        <v>0</v>
      </c>
      <c r="K147" s="39">
        <v>1</v>
      </c>
      <c r="L147" s="38">
        <v>0</v>
      </c>
      <c r="M147" s="39">
        <v>1</v>
      </c>
      <c r="N147" s="38">
        <v>20</v>
      </c>
      <c r="O147" s="39">
        <v>1</v>
      </c>
      <c r="P147" s="38">
        <v>0</v>
      </c>
      <c r="Q147" s="39">
        <v>0</v>
      </c>
      <c r="R147" s="38">
        <v>0</v>
      </c>
      <c r="S147" s="39">
        <v>0</v>
      </c>
      <c r="T147" s="38">
        <v>20</v>
      </c>
      <c r="U147" s="39">
        <v>1</v>
      </c>
    </row>
    <row r="148" spans="1:21">
      <c r="A148">
        <v>39</v>
      </c>
      <c r="B148" s="48" t="s">
        <v>276</v>
      </c>
      <c r="C148" s="48" t="s">
        <v>277</v>
      </c>
      <c r="D148" s="48" t="s">
        <v>218</v>
      </c>
      <c r="E148" s="49" t="s">
        <v>220</v>
      </c>
      <c r="F148" s="54">
        <f>SUM(J148+L148+N148+P148+R148+T148+V148+X148+Z148+AB148+AD148+AF148+AH148+AJ148+AL148+AN148+AP148+AR148+AT148+AV148+AX148)</f>
        <v>20</v>
      </c>
      <c r="G148" s="51">
        <f>SUM(((F148)-(H148*10))/I148)</f>
        <v>0</v>
      </c>
      <c r="H148" s="55">
        <f>SUM(K148+M148+O148+Q148+S148+U148+W148+Y148+AA148+AC148+AE148+AG148+AI148+AK148+AM148+AO148+AQ148+AS148+AU148+AW148+AY148)</f>
        <v>2</v>
      </c>
      <c r="I148" s="58">
        <f>(COUNTA(J148:AY148)/2)</f>
        <v>6</v>
      </c>
      <c r="J148" s="59">
        <v>20</v>
      </c>
      <c r="K148" s="63">
        <v>0</v>
      </c>
      <c r="L148" s="59">
        <v>0</v>
      </c>
      <c r="M148" s="63">
        <v>1</v>
      </c>
      <c r="N148" s="59">
        <v>0</v>
      </c>
      <c r="O148" s="63">
        <v>0</v>
      </c>
      <c r="P148" s="59">
        <v>0</v>
      </c>
      <c r="Q148" s="63">
        <v>0</v>
      </c>
      <c r="R148" s="59">
        <v>0</v>
      </c>
      <c r="S148" s="63">
        <v>0</v>
      </c>
      <c r="T148" s="59">
        <v>0</v>
      </c>
      <c r="U148" s="63">
        <v>1</v>
      </c>
    </row>
    <row r="149" spans="1:21">
      <c r="A149" s="16">
        <v>40</v>
      </c>
      <c r="B149" s="17" t="s">
        <v>225</v>
      </c>
      <c r="C149" s="17" t="s">
        <v>278</v>
      </c>
      <c r="D149" s="18" t="s">
        <v>209</v>
      </c>
      <c r="E149" s="29" t="s">
        <v>220</v>
      </c>
      <c r="F149" s="20">
        <f>SUM(J149+L149+N149+P149+R149+T149+V149+X149+Z149+AB149+AD149+AF149+AH149+AJ149+AL149+AN149+AP149+AR149+AT149+AV149+AX149)</f>
        <v>0</v>
      </c>
      <c r="G149" s="21">
        <f>SUM(((F149)-(H149*10))/I149)</f>
        <v>0</v>
      </c>
      <c r="H149" s="24">
        <f>SUM(K149+M149+O149+Q149+S149+U149+W149+Y149+AA149+AC149+AE149+AG149+AI149+AK149+AM149+AO149+AQ149+AS149+AU149+AW149+AY149)</f>
        <v>0</v>
      </c>
      <c r="I149" s="37">
        <f>(COUNTA(J149:AY149)/2)</f>
        <v>6</v>
      </c>
      <c r="J149" s="40">
        <v>0</v>
      </c>
      <c r="K149" s="41">
        <v>0</v>
      </c>
      <c r="L149" s="40">
        <v>0</v>
      </c>
      <c r="M149" s="41">
        <v>0</v>
      </c>
      <c r="N149" s="40">
        <v>0</v>
      </c>
      <c r="O149" s="41">
        <v>0</v>
      </c>
      <c r="P149" s="40">
        <v>0</v>
      </c>
      <c r="Q149" s="41">
        <v>0</v>
      </c>
      <c r="R149" s="40">
        <v>0</v>
      </c>
      <c r="S149" s="41">
        <v>0</v>
      </c>
      <c r="T149" s="40">
        <v>0</v>
      </c>
      <c r="U149" s="41">
        <v>0</v>
      </c>
    </row>
    <row r="150" spans="1:21">
      <c r="A150" s="16">
        <v>41</v>
      </c>
      <c r="B150" s="17" t="s">
        <v>279</v>
      </c>
      <c r="C150" s="17" t="s">
        <v>280</v>
      </c>
      <c r="D150" s="17" t="s">
        <v>214</v>
      </c>
      <c r="E150" s="29" t="s">
        <v>220</v>
      </c>
      <c r="F150" s="20">
        <f>SUM(J150+L150+N150+P150+R150+T150+V150+X150+Z150+AB150+AD150+AF150+AH150+AJ150+AL150+AN150+AP150+AR150+AT150+AV150+AX150)</f>
        <v>0</v>
      </c>
      <c r="G150" s="21">
        <f>SUM(((F150)-(H150*10))/I150)</f>
        <v>0</v>
      </c>
      <c r="H150" s="24">
        <f>SUM(K150+M150+O150+Q150+S150+U150+W150+Y150+AA150+AC150+AE150+AG150+AI150+AK150+AM150+AO150+AQ150+AS150+AU150+AW150+AY150)</f>
        <v>0</v>
      </c>
      <c r="I150" s="37">
        <f>(COUNTA(J150:AY150)/2)</f>
        <v>6</v>
      </c>
      <c r="J150" s="40">
        <v>0</v>
      </c>
      <c r="K150" s="41">
        <v>0</v>
      </c>
      <c r="L150" s="40">
        <v>0</v>
      </c>
      <c r="M150" s="41">
        <v>0</v>
      </c>
      <c r="N150" s="40">
        <v>0</v>
      </c>
      <c r="O150" s="41">
        <v>0</v>
      </c>
      <c r="P150" s="40">
        <v>0</v>
      </c>
      <c r="Q150" s="41">
        <v>0</v>
      </c>
      <c r="R150" s="40">
        <v>0</v>
      </c>
      <c r="S150" s="41">
        <v>0</v>
      </c>
      <c r="T150" s="40">
        <v>0</v>
      </c>
      <c r="U150" s="41">
        <v>0</v>
      </c>
    </row>
    <row r="151" spans="1:21">
      <c r="A151" s="16">
        <v>42</v>
      </c>
      <c r="B151" s="17" t="s">
        <v>281</v>
      </c>
      <c r="C151" s="17" t="s">
        <v>282</v>
      </c>
      <c r="D151" s="17" t="s">
        <v>214</v>
      </c>
      <c r="E151" s="29" t="s">
        <v>220</v>
      </c>
      <c r="F151" s="20">
        <f>SUM(J151+L151+N151+P151+R151+T151+V151+X151+Z151+AB151+AD151+AF151+AH151+AJ151+AL151+AN151+AP151+AR151+AT151+AV151+AX151)</f>
        <v>0</v>
      </c>
      <c r="G151" s="21">
        <f>SUM(((F151)-(H151*10))/I151)</f>
        <v>0</v>
      </c>
      <c r="H151" s="22">
        <f>SUM(K151+M151+O151+Q151+S151+U151+W151+Y151+AA151+AC151+AE151+AG151+AI151+AK151+AM151+AO151+AQ151+AS151+AU151+AW151+AY151)</f>
        <v>0</v>
      </c>
      <c r="I151" s="37">
        <f>(COUNTA(J151:AY151)/2)</f>
        <v>6</v>
      </c>
      <c r="J151" s="38">
        <v>0</v>
      </c>
      <c r="K151" s="39">
        <v>0</v>
      </c>
      <c r="L151" s="42">
        <v>0</v>
      </c>
      <c r="M151" s="43">
        <v>0</v>
      </c>
      <c r="N151" s="38">
        <v>0</v>
      </c>
      <c r="O151" s="39">
        <v>0</v>
      </c>
      <c r="P151" s="38">
        <v>0</v>
      </c>
      <c r="Q151" s="39">
        <v>0</v>
      </c>
      <c r="R151" s="38">
        <v>0</v>
      </c>
      <c r="S151" s="39">
        <v>0</v>
      </c>
      <c r="T151" s="38">
        <v>0</v>
      </c>
      <c r="U151" s="39">
        <v>0</v>
      </c>
    </row>
    <row r="152" spans="1:21">
      <c r="A152" s="16">
        <v>43</v>
      </c>
      <c r="B152" s="17" t="s">
        <v>283</v>
      </c>
      <c r="C152" s="17" t="s">
        <v>282</v>
      </c>
      <c r="D152" s="17" t="s">
        <v>214</v>
      </c>
      <c r="E152" s="29" t="s">
        <v>220</v>
      </c>
      <c r="F152" s="20">
        <f>SUM(J152+L152+N152+P152+R152+T152+V152+X152+Z152+AB152+AD152+AF152+AH152+AJ152+AL152+AN152+AP152+AR152+AT152+AV152+AX152)</f>
        <v>0</v>
      </c>
      <c r="G152" s="21">
        <f>SUM(((F152)-(H152*10))/I152)</f>
        <v>0</v>
      </c>
      <c r="H152" s="22">
        <f>SUM(K152+M152+O152+Q152+S152+U152+W152+Y152+AA152+AC152+AE152+AG152+AI152+AK152+AM152+AO152+AQ152+AS152+AU152+AW152+AY152)</f>
        <v>0</v>
      </c>
      <c r="I152" s="37">
        <f>(COUNTA(J152:AY152)/2)</f>
        <v>6</v>
      </c>
      <c r="J152" s="38">
        <v>0</v>
      </c>
      <c r="K152" s="39">
        <v>0</v>
      </c>
      <c r="L152" s="38">
        <v>0</v>
      </c>
      <c r="M152" s="39">
        <v>0</v>
      </c>
      <c r="N152" s="38">
        <v>0</v>
      </c>
      <c r="O152" s="39">
        <v>0</v>
      </c>
      <c r="P152" s="38">
        <v>0</v>
      </c>
      <c r="Q152" s="39">
        <v>0</v>
      </c>
      <c r="R152" s="38">
        <v>0</v>
      </c>
      <c r="S152" s="39">
        <v>0</v>
      </c>
      <c r="T152" s="38">
        <v>0</v>
      </c>
      <c r="U152" s="39">
        <v>0</v>
      </c>
    </row>
    <row r="153" spans="1:21">
      <c r="A153" s="16">
        <v>44</v>
      </c>
      <c r="B153" s="17" t="s">
        <v>284</v>
      </c>
      <c r="C153" s="17" t="s">
        <v>176</v>
      </c>
      <c r="D153" s="18" t="s">
        <v>212</v>
      </c>
      <c r="E153" s="29" t="s">
        <v>220</v>
      </c>
      <c r="F153" s="20">
        <f>SUM(J153+L153+N153+P153+R153+T153+V153+X153+Z153+AB153+AD153+AF153+AH153+AJ153+AL153+AN153+AP153+AR153+AT153+AV153+AX153)</f>
        <v>0</v>
      </c>
      <c r="G153" s="21">
        <f>SUM(((F153)-(H153*10))/I153)</f>
        <v>0</v>
      </c>
      <c r="H153" s="22">
        <f>SUM(K153+M153+O153+Q153+S153+U153+W153+Y153+AA153+AC153+AE153+AG153+AI153+AK153+AM153+AO153+AQ153+AS153+AU153+AW153+AY153)</f>
        <v>0</v>
      </c>
      <c r="I153" s="37">
        <f>(COUNTA(J153:AY153)/2)</f>
        <v>6</v>
      </c>
      <c r="J153" s="38">
        <v>0</v>
      </c>
      <c r="K153" s="39">
        <v>0</v>
      </c>
      <c r="L153" s="38">
        <v>0</v>
      </c>
      <c r="M153" s="39">
        <v>0</v>
      </c>
      <c r="N153" s="38">
        <v>0</v>
      </c>
      <c r="O153" s="39">
        <v>0</v>
      </c>
      <c r="P153" s="38">
        <v>0</v>
      </c>
      <c r="Q153" s="39">
        <v>0</v>
      </c>
      <c r="R153" s="38">
        <v>0</v>
      </c>
      <c r="S153" s="39">
        <v>0</v>
      </c>
      <c r="T153" s="38">
        <v>0</v>
      </c>
      <c r="U153" s="39">
        <v>0</v>
      </c>
    </row>
    <row r="154" spans="1:21">
      <c r="A154">
        <v>45</v>
      </c>
      <c r="B154" s="48" t="s">
        <v>76</v>
      </c>
      <c r="C154" s="48" t="s">
        <v>176</v>
      </c>
      <c r="D154" s="48" t="s">
        <v>212</v>
      </c>
      <c r="E154" s="49" t="s">
        <v>220</v>
      </c>
      <c r="F154" s="50">
        <f>SUM(J154+L154+N154+P154+R154+T154+V154+X154+Z154+AB154+AD154+AF154+AH154+AJ154+AL154+AN154+AP154+AR154+AT154+AV154+AX154)</f>
        <v>0</v>
      </c>
      <c r="G154" s="51">
        <f>SUM(((F154)-(H154*10))/I154)</f>
        <v>0</v>
      </c>
      <c r="H154" s="52">
        <f>SUM(K154+M154+O154+Q154+S154+U154+W154+Y154+AA154+AC154+AE154+AG154+AI154+AK154+AM154+AO154+AQ154+AS154+AU154+AW154+AY154)</f>
        <v>0</v>
      </c>
      <c r="I154" s="58">
        <f>(COUNTA(J154:AY154)/2)</f>
        <v>6</v>
      </c>
      <c r="J154" s="59">
        <v>0</v>
      </c>
      <c r="K154" s="60">
        <v>0</v>
      </c>
      <c r="L154" s="59">
        <v>0</v>
      </c>
      <c r="M154" s="60">
        <v>0</v>
      </c>
      <c r="N154" s="59">
        <v>0</v>
      </c>
      <c r="O154" s="60">
        <v>0</v>
      </c>
      <c r="P154" s="59">
        <v>0</v>
      </c>
      <c r="Q154" s="60">
        <v>0</v>
      </c>
      <c r="R154" s="59">
        <v>0</v>
      </c>
      <c r="S154" s="60">
        <v>0</v>
      </c>
      <c r="T154" s="59">
        <v>0</v>
      </c>
      <c r="U154" s="60">
        <v>0</v>
      </c>
    </row>
    <row r="155" spans="1:21">
      <c r="A155" s="16">
        <v>46</v>
      </c>
      <c r="B155" s="17" t="s">
        <v>285</v>
      </c>
      <c r="C155" s="17" t="s">
        <v>286</v>
      </c>
      <c r="D155" s="18" t="s">
        <v>202</v>
      </c>
      <c r="E155" s="29" t="s">
        <v>220</v>
      </c>
      <c r="F155" s="20">
        <f>SUM(J155+L155+N155+P155+R155+T155+V155+X155+Z155+AB155+AD155+AF155+AH155+AJ155+AL155+AN155+AP155+AR155+AT155+AV155+AX155)</f>
        <v>0</v>
      </c>
      <c r="G155" s="21">
        <f>SUM(((F155)-(H155*10))/I155)</f>
        <v>0</v>
      </c>
      <c r="H155" s="24">
        <f>SUM(K155+M155+O155+Q155+S155+U155+W155+Y155+AA155+AC155+AE155+AG155+AI155+AK155+AM155+AO155+AQ155+AS155+AU155+AW155+AY155)</f>
        <v>0</v>
      </c>
      <c r="I155" s="37">
        <f>(COUNTA(J155:AY155)/2)</f>
        <v>6</v>
      </c>
      <c r="J155" s="40">
        <v>0</v>
      </c>
      <c r="K155" s="41">
        <v>0</v>
      </c>
      <c r="L155" s="40">
        <v>0</v>
      </c>
      <c r="M155" s="41">
        <v>0</v>
      </c>
      <c r="N155" s="40">
        <v>0</v>
      </c>
      <c r="O155" s="41">
        <v>0</v>
      </c>
      <c r="P155" s="40">
        <v>0</v>
      </c>
      <c r="Q155" s="41">
        <v>0</v>
      </c>
      <c r="R155" s="40">
        <v>0</v>
      </c>
      <c r="S155" s="41">
        <v>0</v>
      </c>
      <c r="T155" s="40">
        <v>0</v>
      </c>
      <c r="U155" s="41">
        <v>0</v>
      </c>
    </row>
    <row r="156" spans="1:21">
      <c r="A156" s="16">
        <v>47</v>
      </c>
      <c r="B156" s="17" t="s">
        <v>287</v>
      </c>
      <c r="C156" s="17" t="s">
        <v>288</v>
      </c>
      <c r="D156" s="18" t="s">
        <v>194</v>
      </c>
      <c r="E156" s="29" t="s">
        <v>220</v>
      </c>
      <c r="F156" s="20">
        <f>SUM(J156+L156+N156+P156+R156+T156+V156+X156+Z156+AB156+AD156+AF156+AH156+AJ156+AL156+AN156+AP156+AR156+AT156+AV156+AX156)</f>
        <v>0</v>
      </c>
      <c r="G156" s="21">
        <f>SUM(((F156)-(H156*10))/I156)</f>
        <v>0</v>
      </c>
      <c r="H156" s="22">
        <f>SUM(K156+M156+O156+Q156+S156+U156+W156+Y156+AA156+AC156+AE156+AG156+AI156+AK156+AM156+AO156+AQ156+AS156+AU156+AW156+AY156)</f>
        <v>0</v>
      </c>
      <c r="I156" s="37">
        <f>(COUNTA(J156:AY156)/2)</f>
        <v>6</v>
      </c>
      <c r="J156" s="38">
        <v>0</v>
      </c>
      <c r="K156" s="39">
        <v>0</v>
      </c>
      <c r="L156" s="38">
        <v>0</v>
      </c>
      <c r="M156" s="39">
        <v>0</v>
      </c>
      <c r="N156" s="38">
        <v>0</v>
      </c>
      <c r="O156" s="39">
        <v>0</v>
      </c>
      <c r="P156" s="38">
        <v>0</v>
      </c>
      <c r="Q156" s="39">
        <v>0</v>
      </c>
      <c r="R156" s="38">
        <v>0</v>
      </c>
      <c r="S156" s="39">
        <v>0</v>
      </c>
      <c r="T156" s="38">
        <v>0</v>
      </c>
      <c r="U156" s="39">
        <v>0</v>
      </c>
    </row>
    <row r="157" spans="1:21">
      <c r="A157" s="16">
        <v>48</v>
      </c>
      <c r="B157" s="17" t="s">
        <v>289</v>
      </c>
      <c r="C157" s="17" t="s">
        <v>67</v>
      </c>
      <c r="D157" s="18" t="s">
        <v>210</v>
      </c>
      <c r="E157" s="29" t="s">
        <v>220</v>
      </c>
      <c r="F157" s="20">
        <f>SUM(J157+L157+N157+P157+R157+T157+V157+X157+Z157+AB157+AD157+AF157+AH157+AJ157+AL157+AN157+AP157+AR157+AT157+AV157+AX157)</f>
        <v>40</v>
      </c>
      <c r="G157" s="21">
        <f>SUM(((F157)-(H157*10))/I157)</f>
        <v>-1.66666666666667</v>
      </c>
      <c r="H157" s="24">
        <f>SUM(K157+M157+O157+Q157+S157+U157+W157+Y157+AA157+AC157+AE157+AG157+AI157+AK157+AM157+AO157+AQ157+AS157+AU157+AW157+AY157)</f>
        <v>5</v>
      </c>
      <c r="I157" s="37">
        <f>(COUNTA(J157:AY157)/2)</f>
        <v>6</v>
      </c>
      <c r="J157" s="40">
        <v>0</v>
      </c>
      <c r="K157" s="41">
        <v>0</v>
      </c>
      <c r="L157" s="40">
        <v>0</v>
      </c>
      <c r="M157" s="41">
        <v>0</v>
      </c>
      <c r="N157" s="40">
        <v>0</v>
      </c>
      <c r="O157" s="41">
        <v>0</v>
      </c>
      <c r="P157" s="40">
        <v>0</v>
      </c>
      <c r="Q157" s="41">
        <v>2</v>
      </c>
      <c r="R157" s="40">
        <v>40</v>
      </c>
      <c r="S157" s="41">
        <v>1</v>
      </c>
      <c r="T157" s="40">
        <v>0</v>
      </c>
      <c r="U157" s="41">
        <v>2</v>
      </c>
    </row>
    <row r="158" spans="1:21">
      <c r="A158" s="16">
        <v>49</v>
      </c>
      <c r="B158" s="17" t="s">
        <v>290</v>
      </c>
      <c r="C158" s="17" t="s">
        <v>291</v>
      </c>
      <c r="D158" s="17" t="s">
        <v>204</v>
      </c>
      <c r="E158" s="29" t="s">
        <v>220</v>
      </c>
      <c r="F158" s="20">
        <f>SUM(J158+L158+N158+P158+R158+T158+V158+X158+Z158+AB158+AD158+AF158+AH158+AJ158+AL158+AN158+AP158+AR158+AT158+AV158+AX158)</f>
        <v>20</v>
      </c>
      <c r="G158" s="21">
        <f>SUM(((F158)-(H158*10))/I158)</f>
        <v>-1.66666666666667</v>
      </c>
      <c r="H158" s="24">
        <f>SUM(K158+M158+O158+Q158+S158+U158+W158+Y158+AA158+AC158+AE158+AG158+AI158+AK158+AM158+AO158+AQ158+AS158+AU158+AW158+AY158)</f>
        <v>3</v>
      </c>
      <c r="I158" s="37">
        <f>(COUNTA(J158:AY158)/2)</f>
        <v>6</v>
      </c>
      <c r="J158" s="40">
        <v>0</v>
      </c>
      <c r="K158" s="41">
        <v>0</v>
      </c>
      <c r="L158" s="40">
        <v>0</v>
      </c>
      <c r="M158" s="41">
        <v>2</v>
      </c>
      <c r="N158" s="40">
        <v>0</v>
      </c>
      <c r="O158" s="41">
        <v>0</v>
      </c>
      <c r="P158" s="40">
        <v>0</v>
      </c>
      <c r="Q158" s="41">
        <v>1</v>
      </c>
      <c r="R158" s="40">
        <v>20</v>
      </c>
      <c r="S158" s="41">
        <v>0</v>
      </c>
      <c r="T158" s="40">
        <v>0</v>
      </c>
      <c r="U158" s="41">
        <v>0</v>
      </c>
    </row>
    <row r="159" spans="1:21">
      <c r="A159" s="16">
        <v>50</v>
      </c>
      <c r="B159" s="17" t="s">
        <v>292</v>
      </c>
      <c r="C159" s="17" t="s">
        <v>293</v>
      </c>
      <c r="D159" s="17" t="s">
        <v>214</v>
      </c>
      <c r="E159" s="29" t="s">
        <v>220</v>
      </c>
      <c r="F159" s="20">
        <f>SUM(J159+L159+N159+P159+R159+T159+V159+X159+Z159+AB159+AD159+AF159+AH159+AJ159+AL159+AN159+AP159+AR159+AT159+AV159+AX159)</f>
        <v>20</v>
      </c>
      <c r="G159" s="21">
        <f>SUM(((F159)-(H159*10))/I159)</f>
        <v>-1.66666666666667</v>
      </c>
      <c r="H159" s="22">
        <f>SUM(K159+M159+O159+Q159+S159+U159+W159+Y159+AA159+AC159+AE159+AG159+AI159+AK159+AM159+AO159+AQ159+AS159+AU159+AW159+AY159)</f>
        <v>3</v>
      </c>
      <c r="I159" s="37">
        <f>(COUNTA(J159:AY159)/2)</f>
        <v>6</v>
      </c>
      <c r="J159" s="42">
        <v>0</v>
      </c>
      <c r="K159" s="43">
        <v>0</v>
      </c>
      <c r="L159" s="38">
        <v>0</v>
      </c>
      <c r="M159" s="39">
        <v>0</v>
      </c>
      <c r="N159" s="38">
        <v>0</v>
      </c>
      <c r="O159" s="39">
        <v>0</v>
      </c>
      <c r="P159" s="38">
        <v>0</v>
      </c>
      <c r="Q159" s="39">
        <v>0</v>
      </c>
      <c r="R159" s="38">
        <v>0</v>
      </c>
      <c r="S159" s="39">
        <v>2</v>
      </c>
      <c r="T159" s="38">
        <v>20</v>
      </c>
      <c r="U159" s="39">
        <v>1</v>
      </c>
    </row>
    <row r="160" spans="1:21">
      <c r="A160">
        <v>51</v>
      </c>
      <c r="B160" s="48" t="s">
        <v>294</v>
      </c>
      <c r="C160" s="48" t="s">
        <v>295</v>
      </c>
      <c r="D160" s="48" t="s">
        <v>218</v>
      </c>
      <c r="E160" s="49" t="s">
        <v>220</v>
      </c>
      <c r="F160" s="50">
        <f>SUM(J160+L160+N160+P160+R160+T160+V160+X160+Z160+AB160+AD160+AF160+AH160+AJ160+AL160+AN160+AP160+AR160+AT160+AV160+AX160)</f>
        <v>0</v>
      </c>
      <c r="G160" s="51">
        <f>SUM(((F160)-(H160*10))/I160)</f>
        <v>-1.66666666666667</v>
      </c>
      <c r="H160" s="52">
        <f>SUM(K160+M160+O160+Q160+S160+U160+W160+Y160+AA160+AC160+AE160+AG160+AI160+AK160+AM160+AO160+AQ160+AS160+AU160+AW160+AY160)</f>
        <v>1</v>
      </c>
      <c r="I160" s="58">
        <f>(COUNTA(J160:AY160)/2)</f>
        <v>6</v>
      </c>
      <c r="J160" s="59">
        <v>0</v>
      </c>
      <c r="K160" s="60">
        <v>1</v>
      </c>
      <c r="L160" s="59">
        <v>0</v>
      </c>
      <c r="M160" s="60">
        <v>0</v>
      </c>
      <c r="N160" s="59">
        <v>0</v>
      </c>
      <c r="O160" s="60">
        <v>0</v>
      </c>
      <c r="P160" s="59">
        <v>0</v>
      </c>
      <c r="Q160" s="60">
        <v>0</v>
      </c>
      <c r="R160" s="59">
        <v>0</v>
      </c>
      <c r="S160" s="60">
        <v>0</v>
      </c>
      <c r="T160" s="59">
        <v>0</v>
      </c>
      <c r="U160" s="60">
        <v>0</v>
      </c>
    </row>
    <row r="161" spans="1:21">
      <c r="A161" s="16">
        <v>52</v>
      </c>
      <c r="B161" s="17" t="s">
        <v>82</v>
      </c>
      <c r="C161" s="17" t="s">
        <v>190</v>
      </c>
      <c r="D161" s="18" t="s">
        <v>209</v>
      </c>
      <c r="E161" s="29" t="s">
        <v>220</v>
      </c>
      <c r="F161" s="20">
        <f>SUM(J161+L161+N161+P161+R161+T161+V161+X161+Z161+AB161+AD161+AF161+AH161+AJ161+AL161+AN161+AP161+AR161+AT161+AV161+AX161)</f>
        <v>0</v>
      </c>
      <c r="G161" s="21">
        <f>SUM(((F161)-(H161*10))/I161)</f>
        <v>-3.33333333333333</v>
      </c>
      <c r="H161" s="22">
        <f>SUM(K161+M161+O161+Q161+S161+U161+W161+Y161+AA161+AC161+AE161+AG161+AI161+AK161+AM161+AO161+AQ161+AS161+AU161+AW161+AY161)</f>
        <v>2</v>
      </c>
      <c r="I161" s="37">
        <f>(COUNTA(J161:AY161)/2)</f>
        <v>6</v>
      </c>
      <c r="J161" s="38">
        <v>0</v>
      </c>
      <c r="K161" s="39">
        <v>1</v>
      </c>
      <c r="L161" s="38">
        <v>0</v>
      </c>
      <c r="M161" s="39">
        <v>0</v>
      </c>
      <c r="N161" s="38">
        <v>0</v>
      </c>
      <c r="O161" s="39">
        <v>0</v>
      </c>
      <c r="P161" s="38">
        <v>0</v>
      </c>
      <c r="Q161" s="39">
        <v>0</v>
      </c>
      <c r="R161" s="38">
        <v>0</v>
      </c>
      <c r="S161" s="39">
        <v>0</v>
      </c>
      <c r="T161" s="38">
        <v>0</v>
      </c>
      <c r="U161" s="39">
        <v>1</v>
      </c>
    </row>
    <row r="162" spans="1:21">
      <c r="A162" s="16">
        <v>53</v>
      </c>
      <c r="B162" s="17" t="s">
        <v>262</v>
      </c>
      <c r="C162" s="17" t="s">
        <v>190</v>
      </c>
      <c r="D162" s="18" t="s">
        <v>209</v>
      </c>
      <c r="E162" s="29" t="s">
        <v>220</v>
      </c>
      <c r="F162" s="20">
        <f>SUM(J162+L162+N162+P162+R162+T162+V162+X162+Z162+AB162+AD162+AF162+AH162+AJ162+AL162+AN162+AP162+AR162+AT162+AV162+AX162)</f>
        <v>0</v>
      </c>
      <c r="G162" s="21">
        <f>SUM(((F162)-(H162*10))/I162)</f>
        <v>-3.33333333333333</v>
      </c>
      <c r="H162" s="24">
        <f>SUM(K162+M162+O162+Q162+S162+U162+W162+Y162+AA162+AC162+AE162+AG162+AI162+AK162+AM162+AO162+AQ162+AS162+AU162+AW162+AY162)</f>
        <v>2</v>
      </c>
      <c r="I162" s="37">
        <f>(COUNTA(J162:AY162)/2)</f>
        <v>6</v>
      </c>
      <c r="J162" s="40">
        <v>0</v>
      </c>
      <c r="K162" s="41">
        <v>0</v>
      </c>
      <c r="L162" s="40">
        <v>0</v>
      </c>
      <c r="M162" s="41">
        <v>0</v>
      </c>
      <c r="N162" s="40">
        <v>0</v>
      </c>
      <c r="O162" s="41">
        <v>1</v>
      </c>
      <c r="P162" s="40">
        <v>0</v>
      </c>
      <c r="Q162" s="41">
        <v>0</v>
      </c>
      <c r="R162" s="40">
        <v>0</v>
      </c>
      <c r="S162" s="41">
        <v>0</v>
      </c>
      <c r="T162" s="40">
        <v>0</v>
      </c>
      <c r="U162" s="41">
        <v>1</v>
      </c>
    </row>
    <row r="163" spans="1:21">
      <c r="A163" s="16">
        <v>54</v>
      </c>
      <c r="B163" s="17" t="s">
        <v>58</v>
      </c>
      <c r="C163" s="17" t="s">
        <v>296</v>
      </c>
      <c r="D163" s="18" t="s">
        <v>216</v>
      </c>
      <c r="E163" s="29" t="s">
        <v>220</v>
      </c>
      <c r="F163" s="20">
        <f>SUM(J163+L163+N163+P163+R163+T163+V163+X163+Z163+AB163+AD163+AF163+AH163+AJ163+AL163+AN163+AP163+AR163+AT163+AV163+AX163)</f>
        <v>0</v>
      </c>
      <c r="G163" s="21">
        <f>SUM(((F163)-(H163*10))/I163)</f>
        <v>-3.33333333333333</v>
      </c>
      <c r="H163" s="26">
        <f>SUM(K163+M163+O163+Q163+S163+U163+W163+Y163+AA163+AC163+AE163+AG163+AI163+AK163+AM163+AO163+AQ163+AS163+AU163+AW163+AY163)</f>
        <v>2</v>
      </c>
      <c r="I163" s="37">
        <f>(COUNTA(J163:AY163)/2)</f>
        <v>6</v>
      </c>
      <c r="J163" s="38">
        <v>0</v>
      </c>
      <c r="K163" s="46">
        <v>0</v>
      </c>
      <c r="L163" s="38">
        <v>0</v>
      </c>
      <c r="M163" s="46">
        <v>0</v>
      </c>
      <c r="N163" s="38">
        <v>0</v>
      </c>
      <c r="O163" s="46">
        <v>1</v>
      </c>
      <c r="P163" s="38">
        <v>0</v>
      </c>
      <c r="Q163" s="46">
        <v>0</v>
      </c>
      <c r="R163" s="38">
        <v>0</v>
      </c>
      <c r="S163" s="46">
        <v>1</v>
      </c>
      <c r="T163" s="38">
        <v>0</v>
      </c>
      <c r="U163" s="46">
        <v>0</v>
      </c>
    </row>
    <row r="164" spans="1:21">
      <c r="A164" s="16">
        <v>55</v>
      </c>
      <c r="B164" s="17" t="s">
        <v>297</v>
      </c>
      <c r="C164" s="17" t="s">
        <v>298</v>
      </c>
      <c r="D164" s="17" t="s">
        <v>194</v>
      </c>
      <c r="E164" s="29" t="s">
        <v>220</v>
      </c>
      <c r="F164" s="20">
        <f>SUM(J164+L164+N164+P164+R164+T164+V164+X164+Z164+AB164+AD164+AF164+AH164+AJ164+AL164+AN164+AP164+AR164+AT164+AV164+AX164)</f>
        <v>20</v>
      </c>
      <c r="G164" s="21">
        <f>SUM(((F164)-(H164*10))/I164)</f>
        <v>-8.33333333333333</v>
      </c>
      <c r="H164" s="22">
        <f>SUM(K164+M164+O164+Q164+S164+U164+W164+Y164+AA164+AC164+AE164+AG164+AI164+AK164+AM164+AO164+AQ164+AS164+AU164+AW164+AY164)</f>
        <v>7</v>
      </c>
      <c r="I164" s="37">
        <f>(COUNTA(J164:AY164)/2)</f>
        <v>6</v>
      </c>
      <c r="J164" s="38">
        <v>0</v>
      </c>
      <c r="K164" s="39">
        <v>2</v>
      </c>
      <c r="L164" s="38">
        <v>0</v>
      </c>
      <c r="M164" s="39">
        <v>3</v>
      </c>
      <c r="N164" s="38">
        <v>0</v>
      </c>
      <c r="O164" s="39">
        <v>1</v>
      </c>
      <c r="P164" s="38">
        <v>0</v>
      </c>
      <c r="Q164" s="39">
        <v>0</v>
      </c>
      <c r="R164" s="38">
        <v>20</v>
      </c>
      <c r="S164" s="39">
        <v>1</v>
      </c>
      <c r="T164" s="38">
        <v>0</v>
      </c>
      <c r="U164" s="39">
        <v>0</v>
      </c>
    </row>
  </sheetData>
  <sortState ref="B110:U164">
    <sortCondition ref="G110:G164" descending="1"/>
  </sortState>
  <mergeCells count="3">
    <mergeCell ref="B1:U1"/>
    <mergeCell ref="B51:U51"/>
    <mergeCell ref="B95:U9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Button 1" r:id="rId3">
              <controlPr print="0" defaultSize="0">
                <anchor moveWithCells="1" sizeWithCells="1">
                  <from>
                    <xdr:col>1</xdr:col>
                    <xdr:colOff>53340</xdr:colOff>
                    <xdr:row>1</xdr:row>
                    <xdr:rowOff>304800</xdr:rowOff>
                  </from>
                  <to>
                    <xdr:col>2</xdr:col>
                    <xdr:colOff>701040</xdr:colOff>
                    <xdr:row>1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Button 3" r:id="rId4">
              <controlPr print="0" defaultSize="0">
                <anchor moveWithCells="1" sizeWithCells="1">
                  <from>
                    <xdr:col>1</xdr:col>
                    <xdr:colOff>53340</xdr:colOff>
                    <xdr:row>51</xdr:row>
                    <xdr:rowOff>304800</xdr:rowOff>
                  </from>
                  <to>
                    <xdr:col>2</xdr:col>
                    <xdr:colOff>701040</xdr:colOff>
                    <xdr:row>51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Button 4" r:id="rId5">
              <controlPr print="0" defaultSize="0">
                <anchor moveWithCells="1" sizeWithCells="1">
                  <from>
                    <xdr:col>1</xdr:col>
                    <xdr:colOff>53340</xdr:colOff>
                    <xdr:row>95</xdr:row>
                    <xdr:rowOff>304800</xdr:rowOff>
                  </from>
                  <to>
                    <xdr:col>2</xdr:col>
                    <xdr:colOff>701040</xdr:colOff>
                    <xdr:row>95</xdr:row>
                    <xdr:rowOff>487680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clayd</dc:creator>
  <cp:lastModifiedBy>clayd</cp:lastModifiedBy>
  <dcterms:created xsi:type="dcterms:W3CDTF">2025-04-14T01:04:13Z</dcterms:created>
  <dcterms:modified xsi:type="dcterms:W3CDTF">2025-04-14T01:16:55Z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F2D3A8AF71924F9D85C6F9C0D769DC28_11</vt:lpwstr>
  </property>
  <property fmtid="{D5CDD505-2E9C-101B-9397-08002B2CF9AE}" pid="3" name="KSOProductBuildVer">
    <vt:lpwstr>1033-12.2.0.20782</vt:lpwstr>
  </property>
</Properties>
</file>